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Projects/Early Learning and Childcare Stats Publications/Childcare statistics 2024/Supporting tables/"/>
    </mc:Choice>
  </mc:AlternateContent>
  <xr:revisionPtr revIDLastSave="761" documentId="8_{61CF3FF2-38B3-492C-BB2C-A2E5486D5382}" xr6:coauthVersionLast="47" xr6:coauthVersionMax="47" xr10:uidLastSave="{B013704A-A0AF-431E-8430-5A8030D4EA71}"/>
  <bookViews>
    <workbookView xWindow="-120" yWindow="-120" windowWidth="29040" windowHeight="15720" tabRatio="805" xr2:uid="{4F484B22-443B-480F-B332-8DAD6E3C6239}"/>
  </bookViews>
  <sheets>
    <sheet name="Contents" sheetId="11" r:id="rId1"/>
    <sheet name="Notes" sheetId="12" r:id="rId2"/>
    <sheet name="Table 1" sheetId="6" r:id="rId3"/>
    <sheet name="Table 2" sheetId="7" r:id="rId4"/>
    <sheet name="Table 3a to 3c" sheetId="8" r:id="rId5"/>
    <sheet name="Tables 4a &amp; 4b" sheetId="9" r:id="rId6"/>
    <sheet name="Table 5a &amp; 5b" sheetId="1" r:id="rId7"/>
    <sheet name="Table 6a &amp; 6b" sheetId="2" r:id="rId8"/>
    <sheet name="Table 7a to 7d" sheetId="3" r:id="rId9"/>
    <sheet name="Table 8a and 8b" sheetId="4" r:id="rId10"/>
    <sheet name="Table 9a and 9b" sheetId="5" r:id="rId11"/>
    <sheet name="Population Estimates Mid-21-23" sheetId="14" r:id="rId12"/>
  </sheets>
  <externalReferences>
    <externalReference r:id="rId13"/>
    <externalReference r:id="rId14"/>
  </externalReferences>
  <definedNames>
    <definedName name="_xlnm._FilterDatabase" localSheetId="3" hidden="1">'Table 2'!$C$23:$K$57</definedName>
    <definedName name="_xlnm._FilterDatabase" localSheetId="4" hidden="1">'Table 3a to 3c'!$B$22:$I$22</definedName>
    <definedName name="data">[1]Daycare_2018_290319!$A$1:$FU$3647</definedName>
    <definedName name="dcoc">'[2]serv type look up'!$A$1:$C$3644</definedName>
    <definedName name="outdoor18" localSheetId="11">#REF!</definedName>
    <definedName name="outdoor18">#REF!</definedName>
    <definedName name="_xlnm.Print_Area" localSheetId="3">'Table 2'!$B$2:$F$17</definedName>
    <definedName name="_xlnm.Print_Area" localSheetId="5">'Tables 4a &amp; 4b'!$B$2:$I$8,'Tables 4a &amp; 4b'!#REF!,'Tables 4a &amp; 4b'!#REF!,'Tables 4a &amp; 4b'!#REF!,'Tables 4a &amp; 4b'!#REF!,'Tables 4a &amp; 4b'!#REF!,'Tables 4a &amp; 4b'!#REF!,'Tables 4a &amp; 4b'!#REF!,'Tables 4a &amp; 4b'!#REF!,'Tables 4a &amp; 4b'!$I$10:$I$47</definedName>
    <definedName name="reg" localSheetId="11">#REF!</definedName>
    <definedName name="reg">#REF!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4" l="1"/>
  <c r="C52" i="14"/>
  <c r="C5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48" i="14"/>
  <c r="I50" i="6"/>
  <c r="C50" i="14" l="1"/>
  <c r="J57" i="7"/>
  <c r="I57" i="7"/>
  <c r="J56" i="7"/>
  <c r="I56" i="7"/>
  <c r="J55" i="7"/>
  <c r="I55" i="7"/>
  <c r="J54" i="7"/>
  <c r="I54" i="7"/>
  <c r="J53" i="7"/>
  <c r="I53" i="7"/>
  <c r="J52" i="7"/>
  <c r="I52" i="7"/>
  <c r="J51" i="7"/>
  <c r="I51" i="7"/>
  <c r="J50" i="7"/>
  <c r="I50" i="7"/>
  <c r="J49" i="7"/>
  <c r="I49" i="7"/>
  <c r="J48" i="7"/>
  <c r="I48" i="7"/>
  <c r="J47" i="7"/>
  <c r="I47" i="7"/>
  <c r="J46" i="7"/>
  <c r="I46" i="7"/>
  <c r="J45" i="7"/>
  <c r="I45" i="7"/>
  <c r="J44" i="7"/>
  <c r="I44" i="7"/>
  <c r="J43" i="7"/>
  <c r="I43" i="7"/>
  <c r="J42" i="7"/>
  <c r="I42" i="7"/>
  <c r="J41" i="7"/>
  <c r="I41" i="7"/>
  <c r="J40" i="7"/>
  <c r="I40" i="7"/>
  <c r="J39" i="7"/>
  <c r="I39" i="7"/>
  <c r="J38" i="7"/>
  <c r="I38" i="7"/>
  <c r="J37" i="7"/>
  <c r="I37" i="7"/>
  <c r="J36" i="7"/>
  <c r="I36" i="7"/>
  <c r="J35" i="7"/>
  <c r="I35" i="7"/>
  <c r="J34" i="7"/>
  <c r="I34" i="7"/>
  <c r="J33" i="7"/>
  <c r="I33" i="7"/>
  <c r="J32" i="7"/>
  <c r="I32" i="7"/>
  <c r="J31" i="7"/>
  <c r="I31" i="7"/>
  <c r="J30" i="7"/>
  <c r="I30" i="7"/>
  <c r="J29" i="7"/>
  <c r="I29" i="7"/>
  <c r="J28" i="7"/>
  <c r="I28" i="7"/>
  <c r="J27" i="7"/>
  <c r="I27" i="7"/>
  <c r="J26" i="7"/>
  <c r="I26" i="7"/>
  <c r="J25" i="7"/>
  <c r="I25" i="7"/>
  <c r="J24" i="7"/>
  <c r="I24" i="7"/>
  <c r="I151" i="6"/>
  <c r="I150" i="6"/>
  <c r="I149" i="6"/>
  <c r="I148" i="6"/>
  <c r="I147" i="6"/>
  <c r="I146" i="6"/>
  <c r="I145" i="6"/>
  <c r="I144" i="6"/>
  <c r="I143" i="6"/>
  <c r="I142"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2" i="6"/>
  <c r="I71" i="6"/>
  <c r="I70" i="6"/>
  <c r="I69" i="6"/>
  <c r="I68" i="6"/>
  <c r="I67" i="6"/>
  <c r="I66" i="6"/>
  <c r="I65" i="6"/>
  <c r="I64" i="6"/>
  <c r="I63" i="6"/>
  <c r="I62" i="6"/>
  <c r="I61" i="6"/>
  <c r="I60" i="6"/>
  <c r="I59" i="6"/>
  <c r="I58" i="6"/>
  <c r="I57" i="6"/>
  <c r="I56" i="6"/>
  <c r="I55" i="6"/>
  <c r="I54" i="6"/>
  <c r="I53" i="6"/>
  <c r="I52" i="6"/>
  <c r="I51" i="6"/>
  <c r="K27" i="7" l="1"/>
  <c r="K33" i="7"/>
  <c r="K39" i="7"/>
  <c r="K45" i="7"/>
  <c r="K51" i="7"/>
  <c r="K57" i="7"/>
  <c r="K52" i="7"/>
  <c r="K28" i="7"/>
  <c r="K46" i="7"/>
  <c r="K35" i="7"/>
  <c r="K53" i="7"/>
  <c r="K36" i="7"/>
  <c r="K54" i="7"/>
  <c r="K37" i="7"/>
  <c r="K43" i="7"/>
  <c r="K38" i="7"/>
  <c r="K56" i="7"/>
  <c r="K40" i="7"/>
  <c r="K29" i="7"/>
  <c r="K41" i="7"/>
  <c r="K24" i="7"/>
  <c r="K48" i="7"/>
  <c r="K31" i="7"/>
  <c r="K49" i="7"/>
  <c r="K32" i="7"/>
  <c r="K50" i="7"/>
  <c r="K34" i="7"/>
  <c r="K47" i="7"/>
  <c r="K30" i="7"/>
  <c r="K42" i="7"/>
  <c r="K25" i="7"/>
  <c r="K55" i="7"/>
  <c r="K26" i="7"/>
  <c r="K44" i="7"/>
  <c r="C116" i="14"/>
  <c r="C97" i="14"/>
  <c r="C92" i="14"/>
  <c r="F90" i="14"/>
  <c r="F105" i="14" s="1"/>
  <c r="G90" i="14"/>
  <c r="G105" i="14" s="1"/>
  <c r="H90" i="14"/>
  <c r="H105" i="14" s="1"/>
  <c r="I90" i="14"/>
  <c r="I105" i="14" s="1"/>
  <c r="J90" i="14"/>
  <c r="J105" i="14" s="1"/>
  <c r="K90" i="14"/>
  <c r="K105" i="14" s="1"/>
  <c r="L90" i="14"/>
  <c r="L105" i="14" s="1"/>
  <c r="M90" i="14"/>
  <c r="M105" i="14" s="1"/>
  <c r="N90" i="14"/>
  <c r="N105" i="14" s="1"/>
  <c r="O90" i="14"/>
  <c r="O105" i="14" s="1"/>
  <c r="P90" i="14"/>
  <c r="P105" i="14" s="1"/>
  <c r="Q90" i="14"/>
  <c r="Q105" i="14" s="1"/>
  <c r="R90" i="14"/>
  <c r="R105" i="14" s="1"/>
  <c r="S90" i="14"/>
  <c r="S105" i="14" s="1"/>
  <c r="T90" i="14"/>
  <c r="T105" i="14" s="1"/>
  <c r="E90" i="14"/>
  <c r="E105" i="14" s="1"/>
  <c r="C90" i="14" l="1"/>
  <c r="C40" i="14"/>
  <c r="C115" i="14"/>
  <c r="C114" i="14"/>
  <c r="C113" i="14"/>
  <c r="C112" i="14"/>
  <c r="C111" i="14"/>
  <c r="C110" i="14"/>
  <c r="C109" i="14"/>
  <c r="C108" i="14"/>
  <c r="C107" i="14"/>
  <c r="C105" i="14"/>
  <c r="C96" i="14"/>
  <c r="C95" i="14"/>
  <c r="C94" i="14"/>
  <c r="C93"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7" i="14"/>
</calcChain>
</file>

<file path=xl/sharedStrings.xml><?xml version="1.0" encoding="utf-8"?>
<sst xmlns="http://schemas.openxmlformats.org/spreadsheetml/2006/main" count="1294" uniqueCount="299">
  <si>
    <t>Table 2:  Capacity (registered places) of childcare services at 31 December 2014, and  2020 to 2023.</t>
  </si>
  <si>
    <t>Table 3a : Proportion of services providing funded early learning and childcare as at 31 December 2014 to 2023.</t>
  </si>
  <si>
    <t>Population statistics</t>
  </si>
  <si>
    <t>Mid-year population estimates: Scotland and its council areas by single year of age: 2021</t>
  </si>
  <si>
    <t>Population estimates for 6-fold Urban Rural classification by single year of age: June 2021</t>
  </si>
  <si>
    <t>Population estimates by Scottish Index of Multiple Deprivation (SIMD) 2020 decile and single year of age, mid 2021</t>
  </si>
  <si>
    <t xml:space="preserve">Notes </t>
  </si>
  <si>
    <t xml:space="preserve">The 'main service category' is based on information supplied by day care of children services in their annual returns.  </t>
  </si>
  <si>
    <t>If a service did not respond to an annual return in a given year then their main type of service has been estimated by using annual return information submitted in another year or from other information about the service for example their conditions of registration.</t>
  </si>
  <si>
    <t>Some services provide a mixture of types of day care. For example a service where the main provision is a nursery may also in addition provide a holiday playscheme.</t>
  </si>
  <si>
    <t>Please refer to the technical appendix for more detail on service information reported</t>
  </si>
  <si>
    <t>Classification of service categories – removal of ‘no single service type’</t>
  </si>
  <si>
    <t xml:space="preserve">In 2016 we removed the option for services to classify themselves as ‘no single service type’. Services now have to select one of the given main service type categories (breakfast club, children and family centres, crèche, holiday playscheme, out of school club, nursery, playgroup). Some specialised services (such as respite care, women’s aid) now fall into the children and family centre category. </t>
  </si>
  <si>
    <t>New name for out of school club services</t>
  </si>
  <si>
    <t xml:space="preserve">In previous editions of the early learning and childcare statistics publications, services that were called “out of school clubs” or “out of school care”, will now be called “school-aged childcare”.  The definition of the new name remains the same as before, and is counted the same way as in previous years.  </t>
  </si>
  <si>
    <t>Care Service</t>
  </si>
  <si>
    <t>Under 1 year old</t>
  </si>
  <si>
    <t>1 year olds</t>
  </si>
  <si>
    <t>2 year olds</t>
  </si>
  <si>
    <t>3 year olds</t>
  </si>
  <si>
    <t>4 year olds</t>
  </si>
  <si>
    <t>5 year olds</t>
  </si>
  <si>
    <t>6 year olds</t>
  </si>
  <si>
    <t>7 To 11 years</t>
  </si>
  <si>
    <t>12 years and over</t>
  </si>
  <si>
    <t>All Age Groups</t>
  </si>
  <si>
    <t>ELC/Higher Main Type</t>
  </si>
  <si>
    <t>Number of children</t>
  </si>
  <si>
    <t>Rate per 100 population</t>
  </si>
  <si>
    <t>Childminding</t>
  </si>
  <si>
    <t>Daycare of Children</t>
  </si>
  <si>
    <t>Daycare  of children by main type of service:</t>
  </si>
  <si>
    <t>Children and Family Centre</t>
  </si>
  <si>
    <t>Creche</t>
  </si>
  <si>
    <t>Holiday Playscheme</t>
  </si>
  <si>
    <t>Nursery</t>
  </si>
  <si>
    <t>School-aged childcare</t>
  </si>
  <si>
    <t>Playgroup</t>
  </si>
  <si>
    <t>ALL ELC service types</t>
  </si>
  <si>
    <t>Care service type</t>
  </si>
  <si>
    <t>2021</t>
  </si>
  <si>
    <t>2022</t>
  </si>
  <si>
    <t>2023</t>
  </si>
  <si>
    <t>All figures are rounded to the nearest 10 to express the uncertainty in these estimates.  For this reason, totals may not exactly equal the sum of their parts.</t>
  </si>
  <si>
    <t>For information on child population see tab 'Population statistics'</t>
  </si>
  <si>
    <t>The 'Main type of service' is based on information supplied by day care of children services in their annual returns.  If a service did not respond to an annual return in a given year then their main type of service has been estimated by using annual return information submitted in another year or from other information about the service for example their conditions of registration.</t>
  </si>
  <si>
    <t>Year</t>
  </si>
  <si>
    <t>Area</t>
  </si>
  <si>
    <t>Population estimate for  0-15 year olds (NRS mid-2021)</t>
  </si>
  <si>
    <t>Registered places in DCoC services</t>
  </si>
  <si>
    <t>Registered places in childminding services</t>
  </si>
  <si>
    <t>Rate of childminding places per 100 population</t>
  </si>
  <si>
    <t>Rate of DCoC places per 100 population</t>
  </si>
  <si>
    <t>Rate of all ELC places per 100 population</t>
  </si>
  <si>
    <t>Aberdeen City</t>
  </si>
  <si>
    <t>Aberdeenshire</t>
  </si>
  <si>
    <t>Angus</t>
  </si>
  <si>
    <t>Argyll &amp; Bute</t>
  </si>
  <si>
    <t>City of Edinburgh</t>
  </si>
  <si>
    <t>Clackmannanshire</t>
  </si>
  <si>
    <t>Dumfries &amp;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</si>
  <si>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</si>
  <si>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</si>
  <si>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</si>
  <si>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</si>
  <si>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</si>
  <si>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</si>
  <si>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</si>
  <si>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</si>
  <si>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</si>
  <si>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</si>
  <si>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</si>
  <si>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</si>
  <si>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</si>
  <si>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</si>
  <si>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</si>
  <si>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</si>
  <si>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outside Scotland</t>
  </si>
  <si>
    <t>Perth &amp; Kinross</t>
  </si>
  <si>
    <t>Renfrewshire</t>
  </si>
  <si>
    <t>Scottish Borders</t>
  </si>
  <si>
    <t>Shetland Islands</t>
  </si>
  <si>
    <t>South Ayrshire</t>
  </si>
  <si>
    <t>South Lanarkshire</t>
  </si>
  <si>
    <t>Stirling</t>
  </si>
  <si>
    <t>West Dunbartonshire</t>
  </si>
  <si>
    <t>West Lothian</t>
  </si>
  <si>
    <t>Scotland</t>
  </si>
  <si>
    <t>Total services</t>
  </si>
  <si>
    <t>Total capacity</t>
  </si>
  <si>
    <t>Avg places per service</t>
  </si>
  <si>
    <t>Number of Services</t>
  </si>
  <si>
    <t>Total Capacity</t>
  </si>
  <si>
    <t>Average places per service</t>
  </si>
  <si>
    <t>Daycare of children services</t>
  </si>
  <si>
    <t>Daycare of children by main type of service:</t>
  </si>
  <si>
    <t>Children &amp; Family Centre</t>
  </si>
  <si>
    <t>Other services</t>
  </si>
  <si>
    <t>All service types</t>
  </si>
  <si>
    <t>All ELC service types</t>
  </si>
  <si>
    <t xml:space="preserve">Source:  Care Inspectorate service-lists and annual return data. </t>
  </si>
  <si>
    <t xml:space="preserve">Capacity places figures relate to the maximum attendance at any one time. Therefore where a service provides for part-day or part-week attendance there may be more children </t>
  </si>
  <si>
    <t>attending the service over the course of a week than the total capacity figure. Similarly there may be more children registered for this service at a given point in time than the total capacity figure.</t>
  </si>
  <si>
    <t>The capacity figure for childminding services includes their own children where relevant.</t>
  </si>
  <si>
    <t>The number of services include all active services, as well as operationally inactive services who are still registered with the Care Inspectorate.</t>
  </si>
  <si>
    <t>Sector</t>
  </si>
  <si>
    <t>Nurseries</t>
  </si>
  <si>
    <t>Public</t>
  </si>
  <si>
    <t>Private</t>
  </si>
  <si>
    <t>Voluntary/not for profit</t>
  </si>
  <si>
    <t>All nurseries providing funded places</t>
  </si>
  <si>
    <t>Children and family centres</t>
  </si>
  <si>
    <t>All children and family centres providing funded places</t>
  </si>
  <si>
    <t>Playgroups</t>
  </si>
  <si>
    <t>n/a</t>
  </si>
  <si>
    <t>All playgroups providing funded places</t>
  </si>
  <si>
    <t>Table 3a includes all funded services regardless if they've had any inspections or not.</t>
  </si>
  <si>
    <t>Local Authority</t>
  </si>
  <si>
    <t>Total active daycare of children services</t>
  </si>
  <si>
    <t>Number of services (funded and non-funded) that have had an inspection</t>
  </si>
  <si>
    <t>Number of funded services that have had an inspection</t>
  </si>
  <si>
    <t># of services both funded and non-funded with grades good or better across all four quality themes.</t>
  </si>
  <si>
    <t>% of services both funded and non-funded with grades good or better across all four quality themes.</t>
  </si>
  <si>
    <t># funded services with grades good or better across all four quality themes.</t>
  </si>
  <si>
    <t>% funded services with grades good or better across all four quality themes.</t>
  </si>
  <si>
    <t>Table 3b excludes one creche service with an address outside of Scotland.</t>
  </si>
  <si>
    <t>Table 3b includes all Children &amp; Family Centre, Creche, Holiday Playscheme, Nursery, School-aged childcare, and Playgroup early learning and childcare services. Childminding services are excluded.</t>
  </si>
  <si>
    <t>Number of funded services both inspected and uninspected</t>
  </si>
  <si>
    <t>Number of services (funded and non-funded) with grades adequate or lower in any quality themes</t>
  </si>
  <si>
    <t>Number of funded services with grades adequate or lower in any quality themes</t>
  </si>
  <si>
    <t>Table 3c excludes one creche service with an address outside of Scotland.</t>
  </si>
  <si>
    <t>Table 3c includes all Children &amp; Family Centre, Creche, Holiday Playscheme, Nursery, School-aged childcare, and Playgroup early learning and childcare services. Childminding services are excluded.</t>
  </si>
  <si>
    <t>Source for all grading tables below:  Care Inspectorate service-lists and annual return data</t>
  </si>
  <si>
    <t xml:space="preserve">Please note childminding services will only be evaluated for quality of staffing where the service has one or more assistants </t>
  </si>
  <si>
    <t>Please refer to chapter 3 "The quality of early learning and childcare services'' in the Early Learning and Childcare Statistics publication for more detail on care service evaluations.</t>
  </si>
  <si>
    <t>Service Category</t>
  </si>
  <si>
    <t>funded places</t>
  </si>
  <si>
    <t>Number of services</t>
  </si>
  <si>
    <t>All grades unsatisfactory/ weak</t>
  </si>
  <si>
    <t>All grades excellent/very good</t>
  </si>
  <si>
    <t>All grades good or better</t>
  </si>
  <si>
    <t>Children and family centre</t>
  </si>
  <si>
    <t>Yes</t>
  </si>
  <si>
    <t>No</t>
  </si>
  <si>
    <t>Children and Family Centre Total</t>
  </si>
  <si>
    <t>Nursery Total</t>
  </si>
  <si>
    <t>Playgroup Total</t>
  </si>
  <si>
    <t>Total - Children and family centres, Nurseries and Playgroups</t>
  </si>
  <si>
    <t>Provider Sector</t>
  </si>
  <si>
    <t>Children and family centre Total</t>
  </si>
  <si>
    <t>Number of services which provide for each age group:</t>
  </si>
  <si>
    <t>Proportion of services which provide for each age group:</t>
  </si>
  <si>
    <t>Children under 3 months</t>
  </si>
  <si>
    <t>Children 3-6 months</t>
  </si>
  <si>
    <t>Children 6-12 months</t>
  </si>
  <si>
    <t>Children aged 1</t>
  </si>
  <si>
    <t>Children aged 2</t>
  </si>
  <si>
    <t>Children aged 3</t>
  </si>
  <si>
    <t>Children aged 4</t>
  </si>
  <si>
    <t>Children aged 5</t>
  </si>
  <si>
    <t>Children aged 6</t>
  </si>
  <si>
    <t>Children 7-11 years</t>
  </si>
  <si>
    <t>Children 12 plus</t>
  </si>
  <si>
    <t>The tables include all registered services - active and inactive</t>
  </si>
  <si>
    <t>Service sector</t>
  </si>
  <si>
    <t>Voluntary or Not for Profit</t>
  </si>
  <si>
    <t>Total</t>
  </si>
  <si>
    <t>Out of School Club</t>
  </si>
  <si>
    <t>Languages service delivered in (estimate, rounded to nearest 10)</t>
  </si>
  <si>
    <t>Service philosophies used (estimate, rounded to nearest 10)</t>
  </si>
  <si>
    <t>English Language Services</t>
  </si>
  <si>
    <t>Gaelic Language Services</t>
  </si>
  <si>
    <t>Sign Language Services</t>
  </si>
  <si>
    <t>Other Language Services</t>
  </si>
  <si>
    <t>Montessori Services</t>
  </si>
  <si>
    <t>Outdoor Services</t>
  </si>
  <si>
    <t>Steiner Services</t>
  </si>
  <si>
    <t>Daycare of children</t>
  </si>
  <si>
    <t>Percentages of services</t>
  </si>
  <si>
    <t>English Language % Services</t>
  </si>
  <si>
    <t>Gaelic Language % Services</t>
  </si>
  <si>
    <t>Sign Language % Services</t>
  </si>
  <si>
    <t>Other Language % Services</t>
  </si>
  <si>
    <t>Montessori % Services</t>
  </si>
  <si>
    <t>Outdoor % Services</t>
  </si>
  <si>
    <t>Steiner % Services</t>
  </si>
  <si>
    <t xml:space="preserve"> 'Other languages' includes a variety of foreign languages such as Polish, French, Spanish, Arabic, Urdu, Punjab, as well as communication languages such as Makaton and sign-along.</t>
  </si>
  <si>
    <t>Numbers of services</t>
  </si>
  <si>
    <t>Estimated school-term availability</t>
  </si>
  <si>
    <t>Estimated school-holiday availability</t>
  </si>
  <si>
    <t>Breakfast or before school</t>
  </si>
  <si>
    <t>During school hours</t>
  </si>
  <si>
    <t>After school hours</t>
  </si>
  <si>
    <t>Late evenings</t>
  </si>
  <si>
    <t>Overnight stays</t>
  </si>
  <si>
    <t>Weekends</t>
  </si>
  <si>
    <t>service does not operate during term time</t>
  </si>
  <si>
    <t>Before 8am</t>
  </si>
  <si>
    <t>During working hours</t>
  </si>
  <si>
    <t>service does not operate during school-holidays</t>
  </si>
  <si>
    <t>Table 7b:  School-term and school-holiday availability in nurseries and out of school care services by provider sector, as at 31 December 2023</t>
  </si>
  <si>
    <t>Service Sector</t>
  </si>
  <si>
    <t>Table 7c:  School-term and school-holiday availability, by main type of childcare service, for services providing funded ELC (excluding childminding services) as at 31 December 2023</t>
  </si>
  <si>
    <t>All daycare of children service types</t>
  </si>
  <si>
    <t>Table 7d:  School-term and school-holiday availability in nurseries, which provide funded ELC, by provider sector, as at 31 December 2023</t>
  </si>
  <si>
    <t>Number of DCoC services</t>
  </si>
  <si>
    <t>Estimated Sessions available:</t>
  </si>
  <si>
    <t>Drop-in or planned (estimated):</t>
  </si>
  <si>
    <t>Whole-day only</t>
  </si>
  <si>
    <t>Part-day only</t>
  </si>
  <si>
    <t>Whole-day or part-day</t>
  </si>
  <si>
    <t>Also offer shorter or flexible sessions</t>
  </si>
  <si>
    <t xml:space="preserve">Drop-in  </t>
  </si>
  <si>
    <t>Planned</t>
  </si>
  <si>
    <t>All daycare of children services</t>
  </si>
  <si>
    <t>The totals of the different sessions does not add up to the total number of services in all cases as services can offer more than one choice of session, e.g. whole day sessions and shorter/flexible sessions.</t>
  </si>
  <si>
    <t>All nursery services</t>
  </si>
  <si>
    <t>Percentage of services</t>
  </si>
  <si>
    <t>Meals provided:</t>
  </si>
  <si>
    <t>Snacks provided:</t>
  </si>
  <si>
    <t>By the service only</t>
  </si>
  <si>
    <t>By parents only</t>
  </si>
  <si>
    <t>By both the service and parents</t>
  </si>
  <si>
    <t>None/Not Specified</t>
  </si>
  <si>
    <t>Daycare of children by main type of service:</t>
  </si>
  <si>
    <t>Note that the provision of meals is to some extent likely to depend on whether the childcare service provides full-day or part-day sessions.</t>
  </si>
  <si>
    <t>Total Services</t>
  </si>
  <si>
    <t>Estimated population by single year of age and administrative area, mid-2021</t>
  </si>
  <si>
    <t>https://www.nrscotland.gov.uk/statistics-and-data/statistics/statistics-by-theme/population/population-estimates/mid-year-population-estimates/mid-2021</t>
  </si>
  <si>
    <t xml:space="preserve">Age </t>
  </si>
  <si>
    <t>Age group</t>
  </si>
  <si>
    <t>Area name</t>
  </si>
  <si>
    <t>0-15</t>
  </si>
  <si>
    <t>0 to 15</t>
  </si>
  <si>
    <t>0 to 5</t>
  </si>
  <si>
    <t>4 to 15</t>
  </si>
  <si>
    <t>7 to 11</t>
  </si>
  <si>
    <t>12 to 15</t>
  </si>
  <si>
    <t>Council areas</t>
  </si>
  <si>
    <t>Argyll and Bute</t>
  </si>
  <si>
    <t>Dumfries and Galloway</t>
  </si>
  <si>
    <t>Perth and Kinross</t>
  </si>
  <si>
    <t>Population estimates for 6-fold Urban Rural Classification by single year of age: June 2020</t>
  </si>
  <si>
    <t>https://www.nrscotland.gov.uk/statistics-and-data/statistics/statistics-by-theme/population/population-estimates/2011-based-special-area-population-estimates/population-estimates-by-urban-rural-classification</t>
  </si>
  <si>
    <t>Persons</t>
  </si>
  <si>
    <t>Urban Rural Classification</t>
  </si>
  <si>
    <t>Large Urban Areas</t>
  </si>
  <si>
    <t>Other Urban Areas</t>
  </si>
  <si>
    <t>Accessible Small Towns</t>
  </si>
  <si>
    <t>Remote Small Towns</t>
  </si>
  <si>
    <t>Accessible Rural Areas</t>
  </si>
  <si>
    <t>Accessible Rural</t>
  </si>
  <si>
    <t>Remote Rural Areas</t>
  </si>
  <si>
    <t>Remote Rural</t>
  </si>
  <si>
    <t>Population estimates by Scottish Index of Multiple Deprivation (SIMD) 2020 decile and single year of age, June 2020</t>
  </si>
  <si>
    <t>https://www.nrscotland.gov.uk/statistics-and-data/statistics/statistics-by-theme/population/population-estimates/2011-based-special-area-population-estimates</t>
  </si>
  <si>
    <t>Age</t>
  </si>
  <si>
    <t>Deciles</t>
  </si>
  <si>
    <t>Number of graded services</t>
  </si>
  <si>
    <t>Total funded services</t>
  </si>
  <si>
    <t>Early Learning and Childcare Statistics 2024 - supporting tables</t>
  </si>
  <si>
    <t>Table 1b:  Number of children and rate per 100 population registered with daycare of children and childminding services, as at 31 December 2021-2024</t>
  </si>
  <si>
    <t>Source:  Care Inspectorate service-lists and annual return data.  National Records of Scotland 2021 and 2023 mid-year population estimates</t>
  </si>
  <si>
    <t>Table 1c:  Number of children and rate per 100 population registered with daycare of children and childminding services, broken down by local authority, as at 31 December 2021-2024</t>
  </si>
  <si>
    <t>Table 1a:  Number of children and rate per 100 population registered with childcare services, by main type of service and age-group, as at 31 December 2024</t>
  </si>
  <si>
    <t>Table 2a:  Capacity (places) of childcare services at 31 December 2014, and from 2021 to 2024</t>
  </si>
  <si>
    <t>Table 2b:  Capacity (places) of childcare services broken down by local authority, at 31 December 2024</t>
  </si>
  <si>
    <t>Table 3a : Proportion of services providing funded early learning and childcare as at 31 December 2014 - 2024</t>
  </si>
  <si>
    <t>Table 3b: Funded and non-funded early learning and childcare services that have grades good or better in all four inspection quality themes, broken down by all Scottish local authority areas as at 31 December 2024.</t>
  </si>
  <si>
    <t>There are 139 daycare of children services, 60 of which are funded, that have been excluded from the figures in Table 3b as they haven't been inspected at the time of the 2024 Annual Return.</t>
  </si>
  <si>
    <t>Table 3c: Funded and non-funded early learning and childcare services that have grades adequate or lower in any four inspection quality themes, broken down by all Scottish local authority areas as at 31 December 2024.</t>
  </si>
  <si>
    <t>Table 4: Summary of graded childcare services by spread of grades as at 31 December 2024</t>
  </si>
  <si>
    <t>All grades are as at 31 December 2024, based on finalised inspection reports</t>
  </si>
  <si>
    <t>Table 4a: Spread of grades in children and family centres, nurseries and playgroups and whether they are providing funded places, as at 31 December 2024</t>
  </si>
  <si>
    <t>Table 4b: Spread of grades in children and family centres, nurseries and playgroups by provider sector and whether they are providing funded places, as at 31 December 2024</t>
  </si>
  <si>
    <t>Source:  2024 Care Inspectorate service-lists and annual return data</t>
  </si>
  <si>
    <t>Table 5a:  Age-groups that can be provided for by registered childcare services, as at 31 December 2024</t>
  </si>
  <si>
    <t>Table 5b:  Age-groups that can be provided for by nurseries and out of school care services, by provider sector, as at 31 December 2024</t>
  </si>
  <si>
    <t>Table 6a:  Languages and service philosophies of childcare services, as at 31 December 2024</t>
  </si>
  <si>
    <t>Table 7a:  School-term and school-holiday availability, by main type of childcare service, as at 31 December 2024</t>
  </si>
  <si>
    <t>Table 8a:  Part-day / whole day sessions and whether drop in or planned, by main type of daycare of children service (DCoC), as at 31 December 2024</t>
  </si>
  <si>
    <t>Table 8b:  Part-day / whole day sessions and whether drop in or planned, nurseries by provider sector, as at 31 December 2024</t>
  </si>
  <si>
    <t>Table 9a:  Provision of meals and snacks, by main type of childcare service, as at 31 December 2024</t>
  </si>
  <si>
    <t>Table 9b:  Provision of meals and snacks, nurseries by Provider Sector, as at 31 December 2024</t>
  </si>
  <si>
    <t>Estimated population by single year of age and administrative area, mid-2023</t>
  </si>
  <si>
    <t>https://www.nrscotland.gov.uk/publications/mid-2023-population-estimates-outdated/</t>
  </si>
  <si>
    <t>Table 1:  Number of children and percentage of population registered with childcare services, by main type of service and age-group, as at 31 December 2024</t>
  </si>
  <si>
    <t>Table 3b : Funded and non-funded early learning and childcare services that have grades good or better in all four inspection quality themes, broken down by all Scottish local authorities, as at 31 December 2024.</t>
  </si>
  <si>
    <t>Table 3c: Funded and non-funded early learning and childcare services that have grades adequate or lower in any four inspection quality themes, broken down by all Scottish local authority areas as at 31 December 2024</t>
  </si>
  <si>
    <t>Table 4a: spread of grades in children and family centres, nurseries and playgroups and whether they are providing funded places, as at 31 December 2024</t>
  </si>
  <si>
    <t>Table 4b: spread of grades in children and family centres, nurseries and playgroups by provider sector and whether they are providing funded places, as at 31 December 2024</t>
  </si>
  <si>
    <t>Table 5a:  Age-groups that can be provided for by registered  childcare services, as at 31 December 2024</t>
  </si>
  <si>
    <t>Table 5b:  Age-groups that can be provided for by nurseries and school-aged childcare services, by provider sector, as at 31 December 2024</t>
  </si>
  <si>
    <t>Table 6:  Languages and service philosophies of childcare services, as at 31 December 2024</t>
  </si>
  <si>
    <t>Table 7b:  School-term and school-holiday availability in nurseries and school-aged childcare services by provider sector, as at 31 December 2024</t>
  </si>
  <si>
    <t>Table 7c:  School-term and school-holiday availability, by main type of childcare service, for services providing ELC only as at 31 December 2024</t>
  </si>
  <si>
    <t>Table 7d:  School-term and school-holiday availability in nurseries, which provide ELC, by provider sector, as at 31 December 2024</t>
  </si>
  <si>
    <t>Table 8a:  Part-day / whole day sessions and whether drop in or planned, by main type of childcare service, as at 31 December 2024</t>
  </si>
  <si>
    <t>Mid-year population estimates: Scotland and its council areas by single year of age: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</si>
</sst>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0000"/>
    <numFmt numFmtId="168" formatCode="0.0%;\-0.0%;0.0%"/>
    <numFmt numFmtId="169" formatCode="_-* #,##0_-;\-* #,##0_-;_-* &quot;-&quot;??_-;_-@_-"/>
  </numFmts>
  <fonts count="40"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u/>
      <sz val="10"/>
      <color theme="10"/>
      <name val="Arial"/>
      <family val="2"/>
    </font>
    <font>
      <u/>
      <sz val="10"/>
      <color theme="10"/>
      <name val="Calibri"/>
      <family val="2"/>
      <scheme val="minor"/>
    </font>
    <font>
      <b/>
      <sz val="12"/>
      <color indexed="12"/>
      <name val="Calibri"/>
      <family val="2"/>
      <scheme val="minor"/>
    </font>
    <font>
      <u/>
      <sz val="11"/>
      <color theme="10"/>
      <name val="Calibri"/>
      <family val="2"/>
      <scheme val="minor"/>
    </font>
    <font>
      <sz val="10"/>
      <name val="Arial"/>
      <family val="2"/>
    </font>
    <font>
      <sz val="10"/>
      <name val="MS Sans Serif"/>
      <family val="2"/>
    </font>
    <font>
      <b/>
      <u/>
      <sz val="12"/>
      <color theme="1"/>
      <name val="Calibri"/>
      <family val="2"/>
      <scheme val="minor"/>
    </font>
    <font>
      <sz val="8"/>
      <name val="Arial"/>
      <family val="2"/>
    </font>
    <font>
      <b/>
      <sz val="12"/>
      <name val="Arial"/>
      <family val="2"/>
    </font>
    <font>
      <sz val="12"/>
      <name val="Arial"/>
      <family val="2"/>
    </font>
    <font>
      <u/>
      <sz val="10"/>
      <color indexed="12"/>
      <name val="Arial"/>
      <family val="2"/>
    </font>
    <font>
      <sz val="11"/>
      <color theme="1" tint="0.249977111117893"/>
      <name val="Calibri"/>
      <family val="2"/>
    </font>
    <font>
      <b/>
      <sz val="11"/>
      <color theme="1" tint="0.249977111117893"/>
      <name val="Calibri"/>
      <family val="2"/>
    </font>
    <font>
      <b/>
      <sz val="10"/>
      <color theme="1" tint="0.249977111117893"/>
      <name val="Calibri"/>
      <family val="2"/>
      <scheme val="minor"/>
    </font>
    <font>
      <sz val="10"/>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u/>
      <sz val="10"/>
      <color theme="1" tint="0.249977111117893"/>
      <name val="Calibri"/>
      <family val="2"/>
      <scheme val="minor"/>
    </font>
    <font>
      <b/>
      <i/>
      <sz val="12"/>
      <color theme="1" tint="0.249977111117893"/>
      <name val="Calibri"/>
      <family val="2"/>
      <scheme val="minor"/>
    </font>
    <font>
      <b/>
      <u/>
      <sz val="18"/>
      <color theme="1" tint="0.249977111117893"/>
      <name val="Calibri"/>
      <family val="2"/>
      <scheme val="minor"/>
    </font>
    <font>
      <b/>
      <sz val="12"/>
      <color theme="1" tint="0.249977111117893"/>
      <name val="Arial"/>
      <family val="2"/>
    </font>
    <font>
      <b/>
      <sz val="10"/>
      <color theme="1" tint="0.249977111117893"/>
      <name val="Arial"/>
      <family val="2"/>
    </font>
    <font>
      <sz val="10"/>
      <color theme="1" tint="0.249977111117893"/>
      <name val="Arial"/>
      <family val="2"/>
    </font>
    <font>
      <u/>
      <sz val="11"/>
      <color theme="1" tint="0.249977111117893"/>
      <name val="Calibri"/>
      <family val="2"/>
    </font>
    <font>
      <u/>
      <sz val="11"/>
      <color theme="1" tint="0.249977111117893"/>
      <name val="Calibri"/>
      <family val="2"/>
      <scheme val="minor"/>
    </font>
    <font>
      <b/>
      <u/>
      <sz val="12"/>
      <color theme="1" tint="0.249977111117893"/>
      <name val="Calibri"/>
      <family val="2"/>
      <scheme val="minor"/>
    </font>
    <font>
      <b/>
      <sz val="11"/>
      <color theme="1" tint="0.249977111117893"/>
      <name val="Aptos Narrow"/>
      <family val="2"/>
    </font>
    <font>
      <sz val="11"/>
      <color theme="1" tint="0.249977111117893"/>
      <name val="Aptos Narrow"/>
      <family val="2"/>
    </font>
    <font>
      <sz val="10"/>
      <color theme="1" tint="0.249977111117893"/>
      <name val="Calibri"/>
      <family val="2"/>
    </font>
    <font>
      <b/>
      <sz val="10"/>
      <color theme="1" tint="0.249977111117893"/>
      <name val="Calibri"/>
      <family val="2"/>
    </font>
    <font>
      <b/>
      <sz val="11"/>
      <name val="Aptos Narrow"/>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double">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double">
        <color theme="0" tint="-0.24994659260841701"/>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style="double">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14996795556505021"/>
      </right>
      <top style="double">
        <color theme="0" tint="-0.24994659260841701"/>
      </top>
      <bottom style="double">
        <color theme="0" tint="-0.24994659260841701"/>
      </bottom>
      <diagonal/>
    </border>
    <border>
      <left style="thin">
        <color theme="0" tint="-0.14996795556505021"/>
      </left>
      <right style="thin">
        <color theme="0" tint="-0.14996795556505021"/>
      </right>
      <top style="double">
        <color theme="0" tint="-0.24994659260841701"/>
      </top>
      <bottom style="double">
        <color theme="0" tint="-0.24994659260841701"/>
      </bottom>
      <diagonal/>
    </border>
    <border>
      <left style="thin">
        <color theme="0" tint="-0.14996795556505021"/>
      </left>
      <right style="thin">
        <color theme="0" tint="-0.24994659260841701"/>
      </right>
      <top style="double">
        <color theme="0" tint="-0.24994659260841701"/>
      </top>
      <bottom style="double">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style="double">
        <color theme="0" tint="-0.24994659260841701"/>
      </bottom>
      <diagonal/>
    </border>
    <border>
      <left style="thin">
        <color theme="0" tint="-0.14996795556505021"/>
      </left>
      <right style="thin">
        <color theme="0" tint="-0.14996795556505021"/>
      </right>
      <top style="thin">
        <color theme="0" tint="-0.24994659260841701"/>
      </top>
      <bottom style="double">
        <color theme="0" tint="-0.24994659260841701"/>
      </bottom>
      <diagonal/>
    </border>
    <border>
      <left style="thin">
        <color theme="0" tint="-0.14996795556505021"/>
      </left>
      <right style="thin">
        <color theme="0" tint="-0.24994659260841701"/>
      </right>
      <top style="thin">
        <color theme="0" tint="-0.24994659260841701"/>
      </top>
      <bottom style="double">
        <color theme="0" tint="-0.2499465926084170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double">
        <color theme="0" tint="-0.24994659260841701"/>
      </left>
      <right/>
      <top style="thin">
        <color theme="0" tint="-0.24994659260841701"/>
      </top>
      <bottom style="thin">
        <color theme="0" tint="-0.24994659260841701"/>
      </bottom>
      <diagonal/>
    </border>
    <border>
      <left/>
      <right style="double">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double">
        <color theme="0" tint="-0.24994659260841701"/>
      </top>
      <bottom/>
      <diagonal/>
    </border>
  </borders>
  <cellStyleXfs count="19">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0" fillId="0" borderId="0"/>
    <xf numFmtId="0" fontId="1" fillId="0" borderId="0"/>
    <xf numFmtId="9" fontId="1" fillId="0" borderId="0" applyFont="0" applyFill="0" applyBorder="0" applyAlignment="0" applyProtection="0"/>
    <xf numFmtId="0" fontId="11" fillId="0" borderId="0"/>
    <xf numFmtId="0" fontId="10" fillId="0" borderId="0"/>
    <xf numFmtId="0" fontId="13" fillId="0" borderId="0"/>
    <xf numFmtId="0" fontId="13" fillId="0" borderId="0"/>
    <xf numFmtId="0" fontId="10"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applyNumberFormat="0" applyFill="0" applyBorder="0" applyAlignment="0" applyProtection="0"/>
    <xf numFmtId="0" fontId="16"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43" fontId="1" fillId="0" borderId="0" applyFont="0" applyFill="0" applyBorder="0" applyAlignment="0" applyProtection="0"/>
  </cellStyleXfs>
  <cellXfs count="395">
    <xf numFmtId="0" fontId="0" fillId="0" borderId="0" xfId="0"/>
    <xf numFmtId="0" fontId="2" fillId="0" borderId="0" xfId="0" applyFont="1"/>
    <xf numFmtId="0" fontId="5" fillId="0" borderId="0" xfId="0" applyFont="1"/>
    <xf numFmtId="0" fontId="4" fillId="0" borderId="0" xfId="0" applyFont="1"/>
    <xf numFmtId="0" fontId="12" fillId="0" borderId="0" xfId="0" applyFont="1"/>
    <xf numFmtId="0" fontId="9" fillId="0" borderId="0" xfId="3" quotePrefix="1"/>
    <xf numFmtId="0" fontId="9" fillId="0" borderId="0" xfId="3" applyAlignment="1"/>
    <xf numFmtId="0" fontId="9" fillId="0" borderId="0" xfId="3" applyFill="1" applyAlignment="1"/>
    <xf numFmtId="0" fontId="9" fillId="0" borderId="0" xfId="3"/>
    <xf numFmtId="0" fontId="19" fillId="0" borderId="3" xfId="0" applyFont="1" applyBorder="1" applyAlignment="1">
      <alignment vertical="center" wrapText="1"/>
    </xf>
    <xf numFmtId="0" fontId="19" fillId="4" borderId="3" xfId="0" applyFont="1" applyFill="1" applyBorder="1" applyAlignment="1">
      <alignment vertical="center" wrapText="1"/>
    </xf>
    <xf numFmtId="165" fontId="19" fillId="4" borderId="3" xfId="0" applyNumberFormat="1" applyFont="1" applyFill="1" applyBorder="1" applyAlignment="1">
      <alignment vertical="center" wrapText="1"/>
    </xf>
    <xf numFmtId="165" fontId="19" fillId="0" borderId="3" xfId="0" applyNumberFormat="1" applyFont="1" applyBorder="1" applyAlignment="1">
      <alignment vertical="center" wrapText="1"/>
    </xf>
    <xf numFmtId="0" fontId="21" fillId="0" borderId="0" xfId="0" applyFont="1" applyAlignment="1">
      <alignment vertical="center"/>
    </xf>
    <xf numFmtId="0" fontId="22" fillId="0" borderId="0" xfId="0" applyFont="1"/>
    <xf numFmtId="0" fontId="21" fillId="0" borderId="0" xfId="0" applyFont="1" applyAlignment="1">
      <alignment vertical="center" wrapText="1"/>
    </xf>
    <xf numFmtId="164" fontId="21" fillId="0" borderId="0" xfId="0" applyNumberFormat="1" applyFont="1" applyAlignment="1">
      <alignment vertical="center"/>
    </xf>
    <xf numFmtId="0" fontId="21" fillId="0" borderId="0" xfId="0" applyFont="1"/>
    <xf numFmtId="0" fontId="23" fillId="0" borderId="6" xfId="0" applyFont="1" applyBorder="1" applyAlignment="1">
      <alignment vertical="center"/>
    </xf>
    <xf numFmtId="0" fontId="23" fillId="0" borderId="2" xfId="0" applyFont="1" applyBorder="1" applyAlignment="1">
      <alignment vertical="center"/>
    </xf>
    <xf numFmtId="164" fontId="21" fillId="0" borderId="7" xfId="0" applyNumberFormat="1" applyFont="1" applyBorder="1" applyAlignment="1">
      <alignment vertical="center"/>
    </xf>
    <xf numFmtId="0" fontId="21" fillId="0" borderId="2" xfId="0" applyFont="1" applyBorder="1" applyAlignment="1">
      <alignment horizontal="center" vertical="center" wrapText="1"/>
    </xf>
    <xf numFmtId="0" fontId="21" fillId="0" borderId="7"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1" fillId="0" borderId="2" xfId="0" applyFont="1" applyBorder="1" applyAlignment="1">
      <alignment vertical="center"/>
    </xf>
    <xf numFmtId="164" fontId="23" fillId="0" borderId="2" xfId="0" applyNumberFormat="1" applyFont="1" applyBorder="1" applyAlignment="1">
      <alignment vertical="center"/>
    </xf>
    <xf numFmtId="164" fontId="23" fillId="0" borderId="0" xfId="0" applyNumberFormat="1" applyFont="1" applyAlignment="1">
      <alignment vertical="center"/>
    </xf>
    <xf numFmtId="0" fontId="21" fillId="4" borderId="7" xfId="0" applyFont="1" applyFill="1" applyBorder="1" applyAlignment="1">
      <alignment vertical="center"/>
    </xf>
    <xf numFmtId="164" fontId="21" fillId="4" borderId="7" xfId="0" applyNumberFormat="1" applyFont="1" applyFill="1" applyBorder="1" applyAlignment="1">
      <alignment vertical="center"/>
    </xf>
    <xf numFmtId="164" fontId="21" fillId="0" borderId="6" xfId="1" applyNumberFormat="1" applyFont="1" applyFill="1" applyBorder="1" applyAlignment="1">
      <alignment vertical="center"/>
    </xf>
    <xf numFmtId="0" fontId="23" fillId="0" borderId="7" xfId="0" applyFont="1" applyBorder="1" applyAlignment="1">
      <alignment vertical="center"/>
    </xf>
    <xf numFmtId="164" fontId="21" fillId="0" borderId="7" xfId="1" applyNumberFormat="1" applyFont="1" applyFill="1" applyBorder="1" applyAlignment="1">
      <alignment vertical="center"/>
    </xf>
    <xf numFmtId="0" fontId="21" fillId="0" borderId="5" xfId="0" applyFont="1" applyBorder="1" applyAlignment="1">
      <alignment vertical="center"/>
    </xf>
    <xf numFmtId="0" fontId="23" fillId="0" borderId="5" xfId="0" applyFont="1" applyBorder="1" applyAlignment="1">
      <alignment vertical="center"/>
    </xf>
    <xf numFmtId="164" fontId="23" fillId="0" borderId="5" xfId="0" applyNumberFormat="1" applyFont="1" applyBorder="1" applyAlignment="1">
      <alignment vertical="center"/>
    </xf>
    <xf numFmtId="164" fontId="21" fillId="0" borderId="6" xfId="0" applyNumberFormat="1" applyFont="1" applyBorder="1" applyAlignment="1">
      <alignment vertical="center"/>
    </xf>
    <xf numFmtId="164" fontId="21" fillId="0" borderId="2" xfId="0" applyNumberFormat="1" applyFont="1" applyBorder="1" applyAlignment="1">
      <alignment vertical="center"/>
    </xf>
    <xf numFmtId="0" fontId="21" fillId="4" borderId="2" xfId="0" applyFont="1" applyFill="1" applyBorder="1" applyAlignment="1">
      <alignment vertical="center"/>
    </xf>
    <xf numFmtId="164" fontId="21" fillId="4" borderId="2" xfId="0" applyNumberFormat="1" applyFont="1" applyFill="1" applyBorder="1" applyAlignment="1">
      <alignment vertical="center"/>
    </xf>
    <xf numFmtId="0" fontId="21" fillId="0" borderId="2" xfId="0" applyFont="1" applyBorder="1" applyAlignment="1">
      <alignment vertical="center" wrapText="1"/>
    </xf>
    <xf numFmtId="0" fontId="0" fillId="0" borderId="0" xfId="0" applyAlignment="1">
      <alignment vertical="center"/>
    </xf>
    <xf numFmtId="0" fontId="17" fillId="0" borderId="2" xfId="0" applyFont="1" applyBorder="1" applyAlignment="1">
      <alignment vertical="center"/>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4" xfId="0" applyFont="1" applyBorder="1" applyAlignment="1">
      <alignment vertical="center"/>
    </xf>
    <xf numFmtId="168" fontId="17" fillId="0" borderId="14" xfId="0" applyNumberFormat="1" applyFont="1" applyBorder="1" applyAlignment="1">
      <alignment vertical="center"/>
    </xf>
    <xf numFmtId="168" fontId="17" fillId="0" borderId="4" xfId="0" applyNumberFormat="1" applyFont="1" applyBorder="1" applyAlignment="1">
      <alignment vertical="center"/>
    </xf>
    <xf numFmtId="0" fontId="17" fillId="0" borderId="5" xfId="0" applyFont="1" applyBorder="1" applyAlignment="1">
      <alignment horizontal="right" vertical="center" wrapText="1"/>
    </xf>
    <xf numFmtId="168" fontId="17" fillId="0" borderId="16" xfId="0" applyNumberFormat="1" applyFont="1" applyBorder="1" applyAlignment="1">
      <alignment vertical="center"/>
    </xf>
    <xf numFmtId="168" fontId="17" fillId="0" borderId="5" xfId="0" applyNumberFormat="1" applyFont="1" applyBorder="1" applyAlignment="1">
      <alignment vertical="center"/>
    </xf>
    <xf numFmtId="0" fontId="17" fillId="0" borderId="2" xfId="0" applyFont="1" applyBorder="1" applyAlignment="1">
      <alignment horizontal="right" vertical="center"/>
    </xf>
    <xf numFmtId="168" fontId="17" fillId="0" borderId="10" xfId="0" applyNumberFormat="1" applyFont="1" applyBorder="1" applyAlignment="1">
      <alignment vertical="center"/>
    </xf>
    <xf numFmtId="168" fontId="17" fillId="0" borderId="2" xfId="0" applyNumberFormat="1" applyFont="1" applyBorder="1" applyAlignment="1">
      <alignment vertical="center"/>
    </xf>
    <xf numFmtId="0" fontId="17" fillId="0" borderId="3" xfId="0" applyFont="1" applyBorder="1" applyAlignment="1">
      <alignment horizontal="right" vertical="center"/>
    </xf>
    <xf numFmtId="168" fontId="17" fillId="0" borderId="12" xfId="0" applyNumberFormat="1" applyFont="1" applyBorder="1" applyAlignment="1">
      <alignment vertical="center"/>
    </xf>
    <xf numFmtId="168" fontId="17" fillId="0" borderId="3" xfId="0" applyNumberFormat="1" applyFont="1" applyBorder="1" applyAlignment="1">
      <alignment vertical="center"/>
    </xf>
    <xf numFmtId="0" fontId="18" fillId="0" borderId="4" xfId="0" applyFont="1" applyBorder="1" applyAlignment="1">
      <alignment vertical="center"/>
    </xf>
    <xf numFmtId="168" fontId="18" fillId="0" borderId="14" xfId="0" applyNumberFormat="1" applyFont="1" applyBorder="1" applyAlignment="1">
      <alignment vertical="center"/>
    </xf>
    <xf numFmtId="168" fontId="18" fillId="0" borderId="4" xfId="0" applyNumberFormat="1" applyFont="1" applyBorder="1" applyAlignment="1">
      <alignment vertical="center"/>
    </xf>
    <xf numFmtId="0" fontId="17" fillId="0" borderId="2" xfId="0" applyFont="1" applyBorder="1" applyAlignment="1">
      <alignment vertical="center" wrapText="1"/>
    </xf>
    <xf numFmtId="0" fontId="18" fillId="0" borderId="2" xfId="0" applyFont="1" applyBorder="1" applyAlignment="1">
      <alignment vertical="center"/>
    </xf>
    <xf numFmtId="165" fontId="17" fillId="0" borderId="18" xfId="0" applyNumberFormat="1" applyFont="1" applyBorder="1" applyAlignment="1">
      <alignment vertical="center"/>
    </xf>
    <xf numFmtId="165" fontId="17" fillId="0" borderId="19" xfId="0" applyNumberFormat="1" applyFont="1" applyBorder="1" applyAlignment="1">
      <alignment vertical="center"/>
    </xf>
    <xf numFmtId="165" fontId="18" fillId="0" borderId="4" xfId="0" applyNumberFormat="1" applyFont="1" applyBorder="1" applyAlignment="1">
      <alignment vertical="center"/>
    </xf>
    <xf numFmtId="165" fontId="17" fillId="0" borderId="6" xfId="0" applyNumberFormat="1" applyFont="1" applyBorder="1" applyAlignment="1">
      <alignment vertical="center"/>
    </xf>
    <xf numFmtId="165" fontId="17" fillId="0" borderId="2" xfId="0" applyNumberFormat="1" applyFont="1" applyBorder="1" applyAlignment="1">
      <alignment vertical="center"/>
    </xf>
    <xf numFmtId="165" fontId="17" fillId="0" borderId="7" xfId="0" applyNumberFormat="1" applyFont="1" applyBorder="1" applyAlignment="1">
      <alignment vertical="center"/>
    </xf>
    <xf numFmtId="0" fontId="17" fillId="0" borderId="0" xfId="0" applyFont="1" applyAlignment="1">
      <alignment vertical="center"/>
    </xf>
    <xf numFmtId="0" fontId="17" fillId="0" borderId="7"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2" xfId="0" applyFont="1" applyBorder="1" applyAlignment="1">
      <alignment horizontal="left" vertical="center"/>
    </xf>
    <xf numFmtId="0" fontId="2" fillId="0" borderId="0" xfId="0" applyFont="1" applyAlignment="1">
      <alignment vertical="center"/>
    </xf>
    <xf numFmtId="0" fontId="7" fillId="0" borderId="0" xfId="2" applyFont="1" applyFill="1" applyBorder="1" applyAlignment="1">
      <alignment horizontal="left" vertical="center"/>
    </xf>
    <xf numFmtId="0" fontId="7" fillId="0" borderId="0" xfId="2" applyFont="1" applyFill="1" applyBorder="1" applyAlignment="1">
      <alignment horizontal="right" vertical="center"/>
    </xf>
    <xf numFmtId="164" fontId="17" fillId="0" borderId="2" xfId="1" applyNumberFormat="1" applyFont="1" applyBorder="1" applyAlignment="1">
      <alignment vertical="center"/>
    </xf>
    <xf numFmtId="164" fontId="18" fillId="0" borderId="4" xfId="1" applyNumberFormat="1" applyFont="1" applyBorder="1" applyAlignment="1">
      <alignment vertical="center"/>
    </xf>
    <xf numFmtId="0" fontId="18" fillId="0" borderId="0" xfId="0" applyFont="1" applyAlignment="1">
      <alignment vertical="center"/>
    </xf>
    <xf numFmtId="0" fontId="21" fillId="0" borderId="0" xfId="0" applyFont="1" applyAlignment="1">
      <alignment horizontal="left" vertical="center" wrapText="1"/>
    </xf>
    <xf numFmtId="3" fontId="23" fillId="0" borderId="0" xfId="0" applyNumberFormat="1" applyFont="1" applyAlignment="1">
      <alignment vertical="center"/>
    </xf>
    <xf numFmtId="0" fontId="26" fillId="0" borderId="0" xfId="0" applyFont="1" applyAlignment="1">
      <alignment vertical="center"/>
    </xf>
    <xf numFmtId="168" fontId="17" fillId="0" borderId="13" xfId="0" applyNumberFormat="1" applyFont="1" applyBorder="1" applyAlignment="1">
      <alignment vertical="center"/>
    </xf>
    <xf numFmtId="168" fontId="17" fillId="0" borderId="15" xfId="0" applyNumberFormat="1" applyFont="1" applyBorder="1" applyAlignment="1">
      <alignment vertical="center"/>
    </xf>
    <xf numFmtId="168" fontId="17" fillId="0" borderId="9" xfId="0" applyNumberFormat="1" applyFont="1" applyBorder="1" applyAlignment="1">
      <alignment vertical="center"/>
    </xf>
    <xf numFmtId="168" fontId="17" fillId="0" borderId="11" xfId="0" applyNumberFormat="1" applyFont="1" applyBorder="1" applyAlignment="1">
      <alignment vertical="center"/>
    </xf>
    <xf numFmtId="168" fontId="18" fillId="0" borderId="13" xfId="0" applyNumberFormat="1" applyFont="1" applyBorder="1" applyAlignment="1">
      <alignment vertical="center"/>
    </xf>
    <xf numFmtId="168" fontId="18" fillId="0" borderId="2" xfId="0" applyNumberFormat="1" applyFont="1" applyBorder="1" applyAlignment="1">
      <alignment vertical="center"/>
    </xf>
    <xf numFmtId="168" fontId="18" fillId="0" borderId="9" xfId="0" applyNumberFormat="1" applyFont="1" applyBorder="1" applyAlignment="1">
      <alignment vertical="center"/>
    </xf>
    <xf numFmtId="168" fontId="18" fillId="0" borderId="10" xfId="0" applyNumberFormat="1" applyFont="1" applyBorder="1" applyAlignment="1">
      <alignment vertical="center"/>
    </xf>
    <xf numFmtId="0" fontId="22" fillId="0" borderId="0" xfId="0" applyFont="1" applyAlignment="1">
      <alignment vertical="center" wrapText="1"/>
    </xf>
    <xf numFmtId="0" fontId="23" fillId="0" borderId="0" xfId="0" applyFont="1" applyAlignment="1">
      <alignment vertical="center" wrapText="1"/>
    </xf>
    <xf numFmtId="3" fontId="17" fillId="0" borderId="4" xfId="0" applyNumberFormat="1" applyFont="1" applyBorder="1" applyAlignment="1">
      <alignment vertical="center"/>
    </xf>
    <xf numFmtId="3" fontId="17" fillId="0" borderId="13" xfId="0" applyNumberFormat="1" applyFont="1" applyBorder="1" applyAlignment="1">
      <alignment vertical="center"/>
    </xf>
    <xf numFmtId="3" fontId="17" fillId="0" borderId="14" xfId="0" applyNumberFormat="1" applyFont="1" applyBorder="1" applyAlignment="1">
      <alignment vertical="center"/>
    </xf>
    <xf numFmtId="3" fontId="17" fillId="0" borderId="5" xfId="0" applyNumberFormat="1" applyFont="1" applyBorder="1" applyAlignment="1">
      <alignment vertical="center"/>
    </xf>
    <xf numFmtId="3" fontId="17" fillId="0" borderId="15" xfId="0" applyNumberFormat="1" applyFont="1" applyBorder="1" applyAlignment="1">
      <alignment vertical="center"/>
    </xf>
    <xf numFmtId="3" fontId="17" fillId="0" borderId="16" xfId="0" applyNumberFormat="1" applyFont="1" applyBorder="1" applyAlignment="1">
      <alignment vertical="center"/>
    </xf>
    <xf numFmtId="3" fontId="17" fillId="0" borderId="2" xfId="0" applyNumberFormat="1" applyFont="1" applyBorder="1" applyAlignment="1">
      <alignment vertical="center"/>
    </xf>
    <xf numFmtId="3" fontId="17" fillId="0" borderId="9" xfId="0" applyNumberFormat="1" applyFont="1" applyBorder="1" applyAlignment="1">
      <alignment vertical="center"/>
    </xf>
    <xf numFmtId="3" fontId="17" fillId="0" borderId="10" xfId="0" applyNumberFormat="1" applyFont="1" applyBorder="1" applyAlignment="1">
      <alignment vertical="center"/>
    </xf>
    <xf numFmtId="3" fontId="17" fillId="0" borderId="3" xfId="0" applyNumberFormat="1" applyFont="1" applyBorder="1" applyAlignment="1">
      <alignment vertical="center"/>
    </xf>
    <xf numFmtId="3" fontId="17" fillId="0" borderId="11" xfId="0" applyNumberFormat="1" applyFont="1" applyBorder="1" applyAlignment="1">
      <alignment vertical="center"/>
    </xf>
    <xf numFmtId="3" fontId="17" fillId="0" borderId="12" xfId="0" applyNumberFormat="1" applyFont="1" applyBorder="1" applyAlignment="1">
      <alignment vertical="center"/>
    </xf>
    <xf numFmtId="3" fontId="18" fillId="0" borderId="4" xfId="0" applyNumberFormat="1" applyFont="1" applyBorder="1" applyAlignment="1">
      <alignment vertical="center"/>
    </xf>
    <xf numFmtId="3" fontId="18" fillId="0" borderId="13" xfId="0" applyNumberFormat="1" applyFont="1" applyBorder="1" applyAlignment="1">
      <alignment vertical="center"/>
    </xf>
    <xf numFmtId="3" fontId="18" fillId="0" borderId="14" xfId="0" applyNumberFormat="1" applyFont="1" applyBorder="1" applyAlignment="1">
      <alignment vertical="center"/>
    </xf>
    <xf numFmtId="164" fontId="17" fillId="0" borderId="9" xfId="1" applyNumberFormat="1" applyFont="1" applyBorder="1" applyAlignment="1">
      <alignment vertical="center"/>
    </xf>
    <xf numFmtId="164" fontId="17" fillId="0" borderId="10" xfId="1" applyNumberFormat="1" applyFont="1" applyBorder="1" applyAlignment="1">
      <alignment vertical="center"/>
    </xf>
    <xf numFmtId="164" fontId="17" fillId="0" borderId="3" xfId="1" applyNumberFormat="1" applyFont="1" applyBorder="1" applyAlignment="1">
      <alignment vertical="center"/>
    </xf>
    <xf numFmtId="164" fontId="17" fillId="0" borderId="11" xfId="1" applyNumberFormat="1" applyFont="1" applyBorder="1" applyAlignment="1">
      <alignment vertical="center"/>
    </xf>
    <xf numFmtId="164" fontId="17" fillId="0" borderId="12" xfId="1" applyNumberFormat="1" applyFont="1" applyBorder="1" applyAlignment="1">
      <alignment vertical="center"/>
    </xf>
    <xf numFmtId="164" fontId="18" fillId="0" borderId="13" xfId="1" applyNumberFormat="1" applyFont="1" applyBorder="1" applyAlignment="1">
      <alignment vertical="center"/>
    </xf>
    <xf numFmtId="164" fontId="18" fillId="0" borderId="14" xfId="1" applyNumberFormat="1" applyFont="1" applyBorder="1" applyAlignment="1">
      <alignment vertical="center"/>
    </xf>
    <xf numFmtId="168" fontId="18" fillId="0" borderId="0" xfId="0" applyNumberFormat="1" applyFont="1" applyAlignment="1">
      <alignment vertical="center"/>
    </xf>
    <xf numFmtId="3" fontId="18" fillId="0" borderId="2" xfId="0" applyNumberFormat="1" applyFont="1" applyBorder="1" applyAlignment="1">
      <alignment vertical="center"/>
    </xf>
    <xf numFmtId="3" fontId="18" fillId="0" borderId="9" xfId="0" applyNumberFormat="1" applyFont="1" applyBorder="1" applyAlignment="1">
      <alignment vertical="center"/>
    </xf>
    <xf numFmtId="3" fontId="18" fillId="0" borderId="10" xfId="0" applyNumberFormat="1" applyFont="1" applyBorder="1" applyAlignment="1">
      <alignment vertical="center"/>
    </xf>
    <xf numFmtId="3" fontId="18"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vertical="center"/>
    </xf>
    <xf numFmtId="0" fontId="7" fillId="0" borderId="0" xfId="2" applyFont="1" applyFill="1" applyAlignment="1">
      <alignment horizontal="right" vertical="center"/>
    </xf>
    <xf numFmtId="3" fontId="17" fillId="0" borderId="17" xfId="0" applyNumberFormat="1" applyFont="1" applyBorder="1" applyAlignment="1">
      <alignment vertical="center"/>
    </xf>
    <xf numFmtId="3" fontId="17" fillId="0" borderId="6" xfId="0" applyNumberFormat="1" applyFont="1" applyBorder="1" applyAlignment="1">
      <alignment vertical="center"/>
    </xf>
    <xf numFmtId="3" fontId="17" fillId="0" borderId="7" xfId="0" applyNumberFormat="1" applyFont="1" applyBorder="1" applyAlignment="1">
      <alignment vertical="center"/>
    </xf>
    <xf numFmtId="3" fontId="17" fillId="0" borderId="18" xfId="0" applyNumberFormat="1" applyFont="1" applyBorder="1" applyAlignment="1">
      <alignment vertical="center"/>
    </xf>
    <xf numFmtId="0" fontId="20" fillId="0" borderId="4" xfId="0" applyFont="1" applyBorder="1" applyAlignment="1">
      <alignment vertical="center"/>
    </xf>
    <xf numFmtId="3" fontId="20" fillId="4" borderId="4" xfId="0" applyNumberFormat="1" applyFont="1" applyFill="1" applyBorder="1" applyAlignment="1">
      <alignment vertical="center"/>
    </xf>
    <xf numFmtId="165" fontId="20" fillId="4" borderId="4" xfId="0" applyNumberFormat="1" applyFont="1" applyFill="1" applyBorder="1" applyAlignment="1">
      <alignment vertical="center"/>
    </xf>
    <xf numFmtId="3" fontId="20" fillId="0" borderId="4" xfId="0" applyNumberFormat="1" applyFont="1" applyBorder="1" applyAlignment="1">
      <alignment vertical="center"/>
    </xf>
    <xf numFmtId="165" fontId="20" fillId="0" borderId="4" xfId="0" applyNumberFormat="1" applyFont="1" applyBorder="1" applyAlignment="1">
      <alignment vertical="center"/>
    </xf>
    <xf numFmtId="0" fontId="20" fillId="0" borderId="2" xfId="0" applyFont="1" applyBorder="1" applyAlignment="1">
      <alignment horizontal="right" vertical="center" wrapText="1"/>
    </xf>
    <xf numFmtId="3" fontId="20" fillId="4" borderId="2" xfId="0" applyNumberFormat="1" applyFont="1" applyFill="1" applyBorder="1" applyAlignment="1">
      <alignment vertical="center"/>
    </xf>
    <xf numFmtId="165" fontId="20" fillId="4" borderId="2" xfId="0" applyNumberFormat="1" applyFont="1" applyFill="1" applyBorder="1" applyAlignment="1">
      <alignment vertical="center"/>
    </xf>
    <xf numFmtId="3" fontId="20" fillId="0" borderId="2" xfId="0" applyNumberFormat="1" applyFont="1" applyBorder="1" applyAlignment="1">
      <alignment vertical="center"/>
    </xf>
    <xf numFmtId="165" fontId="20" fillId="0" borderId="2" xfId="0" applyNumberFormat="1" applyFont="1" applyBorder="1" applyAlignment="1">
      <alignment vertical="center"/>
    </xf>
    <xf numFmtId="0" fontId="20" fillId="0" borderId="5" xfId="0" applyFont="1" applyBorder="1" applyAlignment="1">
      <alignment horizontal="right" vertical="center"/>
    </xf>
    <xf numFmtId="3" fontId="20" fillId="4" borderId="5" xfId="0" applyNumberFormat="1" applyFont="1" applyFill="1" applyBorder="1" applyAlignment="1">
      <alignment vertical="center"/>
    </xf>
    <xf numFmtId="165" fontId="20" fillId="4" borderId="5" xfId="0" applyNumberFormat="1" applyFont="1" applyFill="1" applyBorder="1" applyAlignment="1">
      <alignment vertical="center"/>
    </xf>
    <xf numFmtId="3" fontId="20" fillId="0" borderId="5" xfId="0" applyNumberFormat="1" applyFont="1" applyBorder="1" applyAlignment="1">
      <alignment vertical="center"/>
    </xf>
    <xf numFmtId="165" fontId="20" fillId="0" borderId="5" xfId="0" applyNumberFormat="1" applyFont="1" applyBorder="1" applyAlignment="1">
      <alignment vertical="center"/>
    </xf>
    <xf numFmtId="0" fontId="20" fillId="0" borderId="2" xfId="0" applyFont="1" applyBorder="1" applyAlignment="1">
      <alignment horizontal="right" vertical="center"/>
    </xf>
    <xf numFmtId="0" fontId="19" fillId="0" borderId="4" xfId="0" applyFont="1" applyBorder="1" applyAlignment="1">
      <alignment vertical="center"/>
    </xf>
    <xf numFmtId="3" fontId="19" fillId="4" borderId="4" xfId="0" applyNumberFormat="1" applyFont="1" applyFill="1" applyBorder="1" applyAlignment="1">
      <alignment vertical="center"/>
    </xf>
    <xf numFmtId="166" fontId="19" fillId="4" borderId="4" xfId="0" applyNumberFormat="1" applyFont="1" applyFill="1" applyBorder="1" applyAlignment="1">
      <alignment vertical="center"/>
    </xf>
    <xf numFmtId="3" fontId="19" fillId="0" borderId="4" xfId="0" applyNumberFormat="1" applyFont="1" applyBorder="1" applyAlignment="1">
      <alignment vertical="center"/>
    </xf>
    <xf numFmtId="166" fontId="19" fillId="0" borderId="4" xfId="0" applyNumberFormat="1" applyFont="1" applyBorder="1" applyAlignment="1">
      <alignment vertical="center"/>
    </xf>
    <xf numFmtId="3" fontId="22" fillId="0" borderId="0" xfId="0" applyNumberFormat="1" applyFont="1" applyAlignment="1">
      <alignment vertical="center"/>
    </xf>
    <xf numFmtId="167" fontId="22" fillId="0" borderId="0" xfId="0" applyNumberFormat="1" applyFont="1" applyAlignment="1">
      <alignment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17" fillId="0" borderId="2" xfId="0" applyFont="1" applyBorder="1" applyAlignment="1">
      <alignment horizontal="right" vertical="center" wrapText="1"/>
    </xf>
    <xf numFmtId="0" fontId="8" fillId="0" borderId="0" xfId="0" applyFont="1" applyAlignment="1">
      <alignment vertical="center"/>
    </xf>
    <xf numFmtId="164" fontId="0" fillId="0" borderId="0" xfId="0" applyNumberFormat="1" applyAlignment="1">
      <alignment vertical="center"/>
    </xf>
    <xf numFmtId="0" fontId="17" fillId="0" borderId="3" xfId="0" applyFont="1" applyBorder="1" applyAlignment="1">
      <alignment horizontal="left" vertical="center"/>
    </xf>
    <xf numFmtId="0" fontId="27" fillId="0" borderId="0" xfId="0" applyFont="1"/>
    <xf numFmtId="164" fontId="0" fillId="0" borderId="0" xfId="1" applyNumberFormat="1" applyFont="1" applyAlignment="1">
      <alignment vertical="center"/>
    </xf>
    <xf numFmtId="164" fontId="22" fillId="0" borderId="0" xfId="1" applyNumberFormat="1" applyFont="1" applyAlignment="1">
      <alignment vertical="center"/>
    </xf>
    <xf numFmtId="0" fontId="17" fillId="0" borderId="2" xfId="0" applyFont="1" applyBorder="1" applyAlignment="1">
      <alignment horizontal="center" vertical="center" wrapText="1"/>
    </xf>
    <xf numFmtId="0" fontId="17" fillId="0" borderId="6" xfId="0" applyFont="1" applyBorder="1" applyAlignment="1">
      <alignment horizontal="right" vertical="center" wrapText="1"/>
    </xf>
    <xf numFmtId="0" fontId="17" fillId="0" borderId="7" xfId="0" applyFont="1" applyBorder="1" applyAlignment="1">
      <alignment horizontal="right" vertical="center"/>
    </xf>
    <xf numFmtId="0" fontId="21" fillId="0" borderId="7" xfId="0" applyFont="1" applyBorder="1"/>
    <xf numFmtId="0" fontId="21" fillId="0" borderId="7" xfId="0" applyFont="1" applyBorder="1" applyAlignment="1">
      <alignment horizontal="right" vertical="center" wrapText="1"/>
    </xf>
    <xf numFmtId="0" fontId="21" fillId="0" borderId="7" xfId="0" applyFont="1" applyBorder="1" applyAlignment="1">
      <alignment horizontal="right" vertical="center"/>
    </xf>
    <xf numFmtId="164" fontId="23" fillId="0" borderId="6" xfId="0" applyNumberFormat="1" applyFont="1" applyBorder="1" applyAlignment="1">
      <alignment horizontal="right" vertical="center" wrapText="1"/>
    </xf>
    <xf numFmtId="164" fontId="23" fillId="0" borderId="2" xfId="0" applyNumberFormat="1" applyFont="1" applyBorder="1" applyAlignment="1">
      <alignment horizontal="right" vertical="center" wrapText="1"/>
    </xf>
    <xf numFmtId="164" fontId="23" fillId="0" borderId="2" xfId="0" applyNumberFormat="1" applyFont="1" applyBorder="1" applyAlignment="1">
      <alignment horizontal="right" vertical="center"/>
    </xf>
    <xf numFmtId="0" fontId="21" fillId="0" borderId="7" xfId="0" applyFont="1" applyBorder="1" applyAlignment="1">
      <alignment vertical="center" wrapText="1"/>
    </xf>
    <xf numFmtId="164" fontId="21" fillId="0" borderId="7" xfId="0" applyNumberFormat="1" applyFont="1" applyBorder="1" applyAlignment="1">
      <alignment horizontal="right" vertical="center" wrapText="1"/>
    </xf>
    <xf numFmtId="0" fontId="21" fillId="0" borderId="0" xfId="0" applyFont="1" applyAlignment="1">
      <alignment horizontal="center" vertical="center"/>
    </xf>
    <xf numFmtId="164" fontId="21" fillId="0" borderId="0" xfId="0" applyNumberFormat="1" applyFont="1" applyAlignment="1">
      <alignment horizontal="right" vertical="center" wrapText="1"/>
    </xf>
    <xf numFmtId="164" fontId="22" fillId="0" borderId="0" xfId="1" applyNumberFormat="1" applyFont="1" applyFill="1"/>
    <xf numFmtId="0" fontId="24" fillId="0" borderId="1" xfId="0" applyFont="1" applyBorder="1" applyAlignment="1">
      <alignment vertical="center"/>
    </xf>
    <xf numFmtId="0" fontId="24" fillId="0" borderId="1" xfId="0" applyFont="1" applyBorder="1" applyAlignment="1">
      <alignment vertical="center" wrapText="1"/>
    </xf>
    <xf numFmtId="0" fontId="22" fillId="0" borderId="1" xfId="0" applyFont="1" applyBorder="1"/>
    <xf numFmtId="3" fontId="22" fillId="0" borderId="1" xfId="0" applyNumberFormat="1" applyFont="1" applyBorder="1"/>
    <xf numFmtId="164" fontId="22" fillId="0" borderId="1" xfId="1" applyNumberFormat="1" applyFont="1" applyFill="1" applyBorder="1"/>
    <xf numFmtId="0" fontId="24" fillId="0" borderId="1" xfId="0" applyFont="1" applyBorder="1"/>
    <xf numFmtId="3" fontId="24" fillId="0" borderId="1" xfId="0" applyNumberFormat="1" applyFont="1" applyBorder="1"/>
    <xf numFmtId="164" fontId="24" fillId="0" borderId="1" xfId="1" applyNumberFormat="1" applyFont="1" applyFill="1" applyBorder="1"/>
    <xf numFmtId="0" fontId="23" fillId="0" borderId="0" xfId="0" applyFont="1" applyAlignment="1">
      <alignment horizontal="left" vertical="center"/>
    </xf>
    <xf numFmtId="0" fontId="23" fillId="0" borderId="0" xfId="0" applyFont="1"/>
    <xf numFmtId="164" fontId="17" fillId="0" borderId="17" xfId="1" applyNumberFormat="1" applyFont="1" applyFill="1" applyBorder="1" applyAlignment="1">
      <alignment vertical="center"/>
    </xf>
    <xf numFmtId="164" fontId="17" fillId="0" borderId="6" xfId="1" applyNumberFormat="1" applyFont="1" applyFill="1" applyBorder="1" applyAlignment="1">
      <alignment vertical="center"/>
    </xf>
    <xf numFmtId="164" fontId="17" fillId="0" borderId="2" xfId="1" applyNumberFormat="1" applyFont="1" applyFill="1" applyBorder="1" applyAlignment="1">
      <alignment vertical="center"/>
    </xf>
    <xf numFmtId="164" fontId="17" fillId="0" borderId="7" xfId="1" applyNumberFormat="1" applyFont="1" applyFill="1" applyBorder="1" applyAlignment="1">
      <alignment vertical="center"/>
    </xf>
    <xf numFmtId="164" fontId="18" fillId="0" borderId="4" xfId="1" applyNumberFormat="1" applyFont="1" applyFill="1" applyBorder="1" applyAlignment="1">
      <alignment vertical="center"/>
    </xf>
    <xf numFmtId="0" fontId="17" fillId="0" borderId="3" xfId="0" applyFont="1" applyBorder="1" applyAlignment="1">
      <alignment vertical="center"/>
    </xf>
    <xf numFmtId="164" fontId="17" fillId="0" borderId="17" xfId="1" applyNumberFormat="1" applyFont="1" applyFill="1" applyBorder="1" applyAlignment="1">
      <alignment horizontal="right" vertical="center"/>
    </xf>
    <xf numFmtId="0" fontId="25" fillId="0" borderId="0" xfId="2" applyFont="1" applyFill="1" applyAlignment="1">
      <alignment horizontal="right" vertical="center"/>
    </xf>
    <xf numFmtId="164" fontId="17" fillId="0" borderId="2" xfId="1" applyNumberFormat="1" applyFont="1" applyFill="1" applyBorder="1" applyAlignment="1">
      <alignment horizontal="right" vertical="center"/>
    </xf>
    <xf numFmtId="164" fontId="17" fillId="0" borderId="3" xfId="1" applyNumberFormat="1" applyFont="1" applyFill="1" applyBorder="1" applyAlignment="1">
      <alignment vertical="center"/>
    </xf>
    <xf numFmtId="0" fontId="24" fillId="0" borderId="0" xfId="0" applyFont="1"/>
    <xf numFmtId="0" fontId="23" fillId="0" borderId="0" xfId="8" applyFont="1"/>
    <xf numFmtId="0" fontId="23" fillId="0" borderId="0" xfId="8" quotePrefix="1" applyFont="1"/>
    <xf numFmtId="0" fontId="24" fillId="0" borderId="0" xfId="0" applyFont="1" applyAlignment="1">
      <alignment vertical="center"/>
    </xf>
    <xf numFmtId="3" fontId="15" fillId="0" borderId="0" xfId="9" applyNumberFormat="1" applyFont="1" applyAlignment="1">
      <alignment vertical="center"/>
    </xf>
    <xf numFmtId="0" fontId="15" fillId="0" borderId="0" xfId="9" applyFont="1" applyAlignment="1">
      <alignment vertical="center"/>
    </xf>
    <xf numFmtId="3" fontId="9" fillId="0" borderId="0" xfId="3" applyNumberFormat="1" applyFill="1" applyAlignment="1">
      <alignment vertical="center"/>
    </xf>
    <xf numFmtId="0" fontId="14" fillId="0" borderId="0" xfId="9" applyFont="1" applyAlignment="1">
      <alignment vertical="center" wrapText="1"/>
    </xf>
    <xf numFmtId="3" fontId="18" fillId="0" borderId="2" xfId="9" applyNumberFormat="1" applyFont="1" applyBorder="1" applyAlignment="1">
      <alignment horizontal="left" vertical="center"/>
    </xf>
    <xf numFmtId="0" fontId="18" fillId="0" borderId="2" xfId="9" applyFont="1" applyBorder="1" applyAlignment="1">
      <alignment horizontal="center" vertical="center"/>
    </xf>
    <xf numFmtId="0" fontId="18" fillId="0" borderId="2" xfId="9" applyFont="1" applyBorder="1" applyAlignment="1">
      <alignment horizontal="right" vertical="center"/>
    </xf>
    <xf numFmtId="3" fontId="18" fillId="0" borderId="2" xfId="9" applyNumberFormat="1" applyFont="1" applyBorder="1" applyAlignment="1">
      <alignment horizontal="right" vertical="center"/>
    </xf>
    <xf numFmtId="3" fontId="18" fillId="2" borderId="2" xfId="0" applyNumberFormat="1" applyFont="1" applyFill="1" applyBorder="1" applyAlignment="1">
      <alignment horizontal="right" vertical="center"/>
    </xf>
    <xf numFmtId="3" fontId="18" fillId="0" borderId="2" xfId="10" applyNumberFormat="1" applyFont="1" applyBorder="1" applyAlignment="1">
      <alignment vertical="center"/>
    </xf>
    <xf numFmtId="3" fontId="18" fillId="0" borderId="2" xfId="9" applyNumberFormat="1" applyFont="1" applyBorder="1" applyAlignment="1">
      <alignment vertical="center"/>
    </xf>
    <xf numFmtId="3" fontId="18" fillId="4" borderId="2" xfId="9" applyNumberFormat="1" applyFont="1" applyFill="1" applyBorder="1" applyAlignment="1">
      <alignment vertical="center"/>
    </xf>
    <xf numFmtId="3" fontId="18" fillId="3" borderId="2" xfId="11" applyNumberFormat="1" applyFont="1" applyFill="1" applyBorder="1" applyAlignment="1">
      <alignment horizontal="left" vertical="center"/>
    </xf>
    <xf numFmtId="3" fontId="17" fillId="4" borderId="2" xfId="9" applyNumberFormat="1" applyFont="1" applyFill="1" applyBorder="1" applyAlignment="1">
      <alignment vertical="center"/>
    </xf>
    <xf numFmtId="0" fontId="17" fillId="4" borderId="2" xfId="0" applyFont="1" applyFill="1" applyBorder="1" applyAlignment="1">
      <alignment vertical="center"/>
    </xf>
    <xf numFmtId="3" fontId="17" fillId="4" borderId="2" xfId="0" applyNumberFormat="1" applyFont="1" applyFill="1" applyBorder="1" applyAlignment="1">
      <alignment vertical="center"/>
    </xf>
    <xf numFmtId="3" fontId="17" fillId="0" borderId="2" xfId="10" applyNumberFormat="1" applyFont="1" applyBorder="1" applyAlignment="1">
      <alignment vertical="center"/>
    </xf>
    <xf numFmtId="3" fontId="17" fillId="0" borderId="2" xfId="9" applyNumberFormat="1" applyFont="1" applyBorder="1" applyAlignment="1">
      <alignment vertical="center"/>
    </xf>
    <xf numFmtId="3" fontId="17" fillId="3" borderId="2" xfId="10" applyNumberFormat="1" applyFont="1" applyFill="1" applyBorder="1" applyAlignment="1">
      <alignment vertical="center"/>
    </xf>
    <xf numFmtId="3" fontId="17" fillId="4" borderId="2" xfId="10" applyNumberFormat="1" applyFont="1" applyFill="1" applyBorder="1" applyAlignment="1">
      <alignment vertical="center"/>
    </xf>
    <xf numFmtId="0" fontId="17" fillId="3" borderId="0" xfId="0" applyFont="1" applyFill="1" applyAlignment="1">
      <alignment vertical="center"/>
    </xf>
    <xf numFmtId="0" fontId="31" fillId="3" borderId="0" xfId="3" applyFont="1" applyFill="1" applyBorder="1" applyAlignment="1">
      <alignment vertical="center"/>
    </xf>
    <xf numFmtId="0" fontId="18" fillId="2" borderId="0" xfId="11" applyFont="1" applyFill="1" applyAlignment="1">
      <alignment horizontal="left" vertical="center"/>
    </xf>
    <xf numFmtId="0" fontId="31" fillId="0" borderId="0" xfId="12" applyFont="1" applyAlignment="1" applyProtection="1">
      <alignment vertical="center"/>
    </xf>
    <xf numFmtId="0" fontId="17" fillId="0" borderId="0" xfId="11" applyFont="1" applyAlignment="1">
      <alignment vertical="center"/>
    </xf>
    <xf numFmtId="3" fontId="18" fillId="3" borderId="2" xfId="0" applyNumberFormat="1" applyFont="1" applyFill="1" applyBorder="1" applyAlignment="1">
      <alignment horizontal="left" vertical="center"/>
    </xf>
    <xf numFmtId="3" fontId="18" fillId="3" borderId="2" xfId="0" applyNumberFormat="1" applyFont="1" applyFill="1" applyBorder="1" applyAlignment="1">
      <alignment horizontal="center" vertical="center"/>
    </xf>
    <xf numFmtId="3" fontId="18" fillId="3" borderId="2" xfId="0" applyNumberFormat="1" applyFont="1" applyFill="1" applyBorder="1" applyAlignment="1">
      <alignment horizontal="right" vertical="center"/>
    </xf>
    <xf numFmtId="3" fontId="17" fillId="3" borderId="2" xfId="0" applyNumberFormat="1" applyFont="1" applyFill="1" applyBorder="1" applyAlignment="1">
      <alignment horizontal="left" vertical="center"/>
    </xf>
    <xf numFmtId="3" fontId="17" fillId="3" borderId="2" xfId="0" applyNumberFormat="1" applyFont="1" applyFill="1" applyBorder="1" applyAlignment="1">
      <alignment horizontal="right" vertical="center"/>
    </xf>
    <xf numFmtId="3" fontId="18" fillId="4" borderId="2" xfId="0" applyNumberFormat="1" applyFont="1" applyFill="1" applyBorder="1" applyAlignment="1">
      <alignment horizontal="right" vertical="center"/>
    </xf>
    <xf numFmtId="3" fontId="17" fillId="4" borderId="2" xfId="0" applyNumberFormat="1" applyFont="1" applyFill="1" applyBorder="1" applyAlignment="1">
      <alignment horizontal="right" vertical="center"/>
    </xf>
    <xf numFmtId="3" fontId="9" fillId="0" borderId="0" xfId="3" applyNumberFormat="1" applyFill="1" applyAlignment="1">
      <alignment horizontal="left" vertical="center"/>
    </xf>
    <xf numFmtId="3" fontId="18" fillId="3" borderId="20" xfId="0" applyNumberFormat="1" applyFont="1" applyFill="1" applyBorder="1" applyAlignment="1">
      <alignment horizontal="left" vertical="center"/>
    </xf>
    <xf numFmtId="3" fontId="32" fillId="0" borderId="0" xfId="3" applyNumberFormat="1" applyFont="1" applyFill="1" applyAlignment="1">
      <alignment horizontal="left" vertical="center"/>
    </xf>
    <xf numFmtId="0" fontId="17" fillId="4" borderId="20" xfId="0" applyFont="1" applyFill="1" applyBorder="1" applyAlignment="1">
      <alignment vertical="center"/>
    </xf>
    <xf numFmtId="3" fontId="17" fillId="3" borderId="20" xfId="0" applyNumberFormat="1" applyFont="1" applyFill="1" applyBorder="1" applyAlignment="1">
      <alignment horizontal="left" vertical="center"/>
    </xf>
    <xf numFmtId="0" fontId="9" fillId="0" borderId="0" xfId="3" applyFill="1" applyAlignment="1">
      <alignment vertical="center"/>
    </xf>
    <xf numFmtId="0" fontId="14" fillId="0" borderId="0" xfId="11" applyFont="1" applyAlignment="1">
      <alignment vertical="center"/>
    </xf>
    <xf numFmtId="0" fontId="10" fillId="0" borderId="0" xfId="11" applyAlignment="1">
      <alignment vertical="center"/>
    </xf>
    <xf numFmtId="3" fontId="18" fillId="3" borderId="2" xfId="11" applyNumberFormat="1" applyFont="1" applyFill="1" applyBorder="1" applyAlignment="1">
      <alignment horizontal="right" vertical="center"/>
    </xf>
    <xf numFmtId="3" fontId="17" fillId="3" borderId="2" xfId="11" applyNumberFormat="1" applyFont="1" applyFill="1" applyBorder="1" applyAlignment="1">
      <alignment horizontal="left" vertical="center"/>
    </xf>
    <xf numFmtId="3" fontId="17" fillId="3" borderId="2" xfId="11" applyNumberFormat="1" applyFont="1" applyFill="1" applyBorder="1" applyAlignment="1">
      <alignment horizontal="right" vertical="center"/>
    </xf>
    <xf numFmtId="3" fontId="18" fillId="4" borderId="2" xfId="11" applyNumberFormat="1" applyFont="1" applyFill="1" applyBorder="1" applyAlignment="1">
      <alignment horizontal="right" vertical="center"/>
    </xf>
    <xf numFmtId="3" fontId="17" fillId="4" borderId="2" xfId="11" applyNumberFormat="1" applyFont="1" applyFill="1" applyBorder="1" applyAlignment="1">
      <alignment horizontal="right" vertical="center"/>
    </xf>
    <xf numFmtId="0" fontId="17" fillId="4" borderId="2" xfId="11" applyFont="1" applyFill="1" applyBorder="1" applyAlignment="1">
      <alignment vertical="center"/>
    </xf>
    <xf numFmtId="3" fontId="17" fillId="4" borderId="10" xfId="0" applyNumberFormat="1" applyFont="1" applyFill="1" applyBorder="1" applyAlignment="1">
      <alignment vertical="center"/>
    </xf>
    <xf numFmtId="0" fontId="32" fillId="0" borderId="0" xfId="3" applyFont="1" applyFill="1" applyAlignment="1">
      <alignment vertical="center"/>
    </xf>
    <xf numFmtId="0" fontId="28" fillId="0" borderId="0" xfId="11" applyFont="1" applyAlignment="1">
      <alignment vertical="center"/>
    </xf>
    <xf numFmtId="0" fontId="30" fillId="0" borderId="0" xfId="11" applyFont="1" applyAlignment="1">
      <alignment vertical="center"/>
    </xf>
    <xf numFmtId="0" fontId="33" fillId="0" borderId="0" xfId="0" applyFont="1"/>
    <xf numFmtId="164" fontId="21" fillId="2" borderId="7" xfId="0" applyNumberFormat="1" applyFont="1" applyFill="1" applyBorder="1" applyAlignment="1">
      <alignment vertical="center"/>
    </xf>
    <xf numFmtId="0" fontId="21" fillId="0" borderId="2" xfId="0" quotePrefix="1" applyFont="1" applyBorder="1" applyAlignment="1">
      <alignment horizontal="center" vertical="center" wrapText="1"/>
    </xf>
    <xf numFmtId="0" fontId="23" fillId="0" borderId="0" xfId="0" applyFont="1" applyAlignment="1">
      <alignment horizontal="left" vertical="center" wrapText="1"/>
    </xf>
    <xf numFmtId="0" fontId="0" fillId="0" borderId="0" xfId="0" applyAlignment="1">
      <alignment vertical="top"/>
    </xf>
    <xf numFmtId="3" fontId="17" fillId="0" borderId="26" xfId="0" applyNumberFormat="1" applyFont="1" applyBorder="1" applyAlignment="1">
      <alignment vertical="center"/>
    </xf>
    <xf numFmtId="165" fontId="17" fillId="0" borderId="27" xfId="0" applyNumberFormat="1" applyFont="1" applyBorder="1" applyAlignment="1">
      <alignment vertical="center"/>
    </xf>
    <xf numFmtId="3" fontId="17" fillId="0" borderId="27" xfId="0" applyNumberFormat="1" applyFont="1" applyBorder="1" applyAlignment="1">
      <alignment vertical="center"/>
    </xf>
    <xf numFmtId="165" fontId="17" fillId="0" borderId="28" xfId="0" applyNumberFormat="1" applyFont="1" applyBorder="1" applyAlignment="1">
      <alignment vertical="center"/>
    </xf>
    <xf numFmtId="0" fontId="17" fillId="0" borderId="7" xfId="0" applyFont="1" applyBorder="1" applyAlignment="1">
      <alignment vertical="center"/>
    </xf>
    <xf numFmtId="3" fontId="17" fillId="0" borderId="29" xfId="0" applyNumberFormat="1" applyFont="1" applyBorder="1" applyAlignment="1">
      <alignment vertical="center"/>
    </xf>
    <xf numFmtId="165" fontId="17" fillId="0" borderId="30" xfId="0" applyNumberFormat="1" applyFont="1" applyBorder="1" applyAlignment="1">
      <alignment vertical="center"/>
    </xf>
    <xf numFmtId="3" fontId="17" fillId="0" borderId="30" xfId="0" applyNumberFormat="1" applyFont="1" applyBorder="1" applyAlignment="1">
      <alignment vertical="center"/>
    </xf>
    <xf numFmtId="165" fontId="17" fillId="0" borderId="31" xfId="0" applyNumberFormat="1" applyFont="1" applyBorder="1" applyAlignment="1">
      <alignment vertical="center"/>
    </xf>
    <xf numFmtId="3" fontId="18" fillId="0" borderId="17" xfId="0" applyNumberFormat="1" applyFont="1" applyBorder="1" applyAlignment="1">
      <alignment vertical="center"/>
    </xf>
    <xf numFmtId="165" fontId="18" fillId="0" borderId="18" xfId="0" applyNumberFormat="1" applyFont="1" applyBorder="1" applyAlignment="1">
      <alignment vertical="center"/>
    </xf>
    <xf numFmtId="3" fontId="18" fillId="0" borderId="18" xfId="0" applyNumberFormat="1" applyFont="1" applyBorder="1" applyAlignment="1">
      <alignment vertical="center"/>
    </xf>
    <xf numFmtId="165" fontId="18" fillId="0" borderId="19" xfId="0" applyNumberFormat="1" applyFont="1" applyBorder="1" applyAlignment="1">
      <alignment vertical="center"/>
    </xf>
    <xf numFmtId="20" fontId="22" fillId="0" borderId="0" xfId="0" applyNumberFormat="1" applyFont="1" applyAlignment="1">
      <alignment vertical="center"/>
    </xf>
    <xf numFmtId="0" fontId="34" fillId="0" borderId="1" xfId="0" applyFont="1" applyBorder="1" applyAlignment="1">
      <alignment vertical="center" wrapText="1"/>
    </xf>
    <xf numFmtId="165" fontId="34" fillId="0" borderId="1" xfId="0" applyNumberFormat="1" applyFont="1" applyBorder="1" applyAlignment="1">
      <alignment vertical="center" wrapText="1"/>
    </xf>
    <xf numFmtId="0" fontId="35" fillId="0" borderId="1" xfId="0" applyFont="1" applyBorder="1"/>
    <xf numFmtId="165" fontId="35" fillId="0" borderId="1" xfId="0" applyNumberFormat="1" applyFont="1" applyBorder="1"/>
    <xf numFmtId="0" fontId="34" fillId="0" borderId="1" xfId="0" applyFont="1" applyBorder="1"/>
    <xf numFmtId="165" fontId="34" fillId="0" borderId="1" xfId="0" applyNumberFormat="1" applyFont="1" applyBorder="1"/>
    <xf numFmtId="3" fontId="35" fillId="0" borderId="1" xfId="0" applyNumberFormat="1" applyFont="1" applyBorder="1"/>
    <xf numFmtId="3" fontId="34" fillId="0" borderId="1" xfId="0" applyNumberFormat="1" applyFont="1" applyBorder="1"/>
    <xf numFmtId="0" fontId="36" fillId="0" borderId="35" xfId="0" applyFont="1" applyBorder="1" applyAlignment="1">
      <alignment vertical="top"/>
    </xf>
    <xf numFmtId="0" fontId="36" fillId="0" borderId="1" xfId="0" applyFont="1" applyBorder="1" applyAlignment="1">
      <alignment vertical="center" wrapText="1"/>
    </xf>
    <xf numFmtId="3" fontId="36" fillId="0" borderId="1" xfId="0" applyNumberFormat="1" applyFont="1" applyBorder="1" applyAlignment="1">
      <alignment vertical="center" wrapText="1"/>
    </xf>
    <xf numFmtId="165" fontId="36" fillId="0" borderId="1" xfId="0" applyNumberFormat="1" applyFont="1" applyBorder="1" applyAlignment="1">
      <alignment vertical="center" wrapText="1"/>
    </xf>
    <xf numFmtId="0" fontId="36" fillId="0" borderId="1" xfId="0" applyFont="1" applyBorder="1"/>
    <xf numFmtId="3" fontId="36" fillId="0" borderId="1" xfId="0" applyNumberFormat="1" applyFont="1" applyBorder="1"/>
    <xf numFmtId="165" fontId="36" fillId="0" borderId="1" xfId="0" applyNumberFormat="1" applyFont="1" applyBorder="1"/>
    <xf numFmtId="0" fontId="37" fillId="0" borderId="1" xfId="0" applyFont="1" applyBorder="1"/>
    <xf numFmtId="3" fontId="37" fillId="0" borderId="1" xfId="0" applyNumberFormat="1" applyFont="1" applyBorder="1"/>
    <xf numFmtId="165" fontId="37" fillId="0" borderId="1" xfId="0" applyNumberFormat="1" applyFont="1" applyBorder="1"/>
    <xf numFmtId="164" fontId="21" fillId="0" borderId="5" xfId="0" applyNumberFormat="1" applyFont="1" applyBorder="1" applyAlignment="1">
      <alignment vertical="center"/>
    </xf>
    <xf numFmtId="0" fontId="37" fillId="0" borderId="0" xfId="0" applyFont="1"/>
    <xf numFmtId="3" fontId="37" fillId="0" borderId="0" xfId="0" applyNumberFormat="1" applyFont="1"/>
    <xf numFmtId="165" fontId="37" fillId="0" borderId="0" xfId="0" applyNumberFormat="1" applyFont="1"/>
    <xf numFmtId="169" fontId="0" fillId="0" borderId="0" xfId="18" applyNumberFormat="1" applyFont="1" applyBorder="1"/>
    <xf numFmtId="0" fontId="38" fillId="0" borderId="0" xfId="0" applyFont="1" applyAlignment="1">
      <alignment vertical="top"/>
    </xf>
    <xf numFmtId="169" fontId="38" fillId="0" borderId="0" xfId="18" applyNumberFormat="1" applyFont="1" applyBorder="1" applyAlignment="1"/>
    <xf numFmtId="169" fontId="0" fillId="0" borderId="0" xfId="18" applyNumberFormat="1" applyFont="1" applyBorder="1" applyAlignment="1">
      <alignment wrapText="1"/>
    </xf>
    <xf numFmtId="0" fontId="0" fillId="0" borderId="0" xfId="0" applyAlignment="1">
      <alignment wrapText="1"/>
    </xf>
    <xf numFmtId="165" fontId="0" fillId="0" borderId="0" xfId="0" applyNumberFormat="1"/>
    <xf numFmtId="169" fontId="38" fillId="0" borderId="0" xfId="18" applyNumberFormat="1" applyFont="1" applyBorder="1"/>
    <xf numFmtId="165" fontId="38" fillId="0" borderId="0" xfId="0" applyNumberFormat="1" applyFont="1"/>
    <xf numFmtId="0" fontId="21" fillId="2" borderId="0" xfId="0" applyFont="1" applyFill="1" applyAlignment="1">
      <alignment horizontal="left" vertical="center"/>
    </xf>
    <xf numFmtId="0" fontId="23" fillId="2" borderId="0" xfId="0" applyFont="1" applyFill="1" applyAlignment="1">
      <alignment vertical="center"/>
    </xf>
    <xf numFmtId="3" fontId="23" fillId="0" borderId="5" xfId="0" applyNumberFormat="1" applyFont="1" applyBorder="1" applyAlignment="1">
      <alignment vertical="center"/>
    </xf>
    <xf numFmtId="3" fontId="23" fillId="0" borderId="2" xfId="0" applyNumberFormat="1" applyFont="1" applyBorder="1" applyAlignment="1">
      <alignment vertical="center"/>
    </xf>
    <xf numFmtId="3" fontId="21" fillId="4" borderId="7" xfId="0" applyNumberFormat="1" applyFont="1" applyFill="1" applyBorder="1" applyAlignment="1">
      <alignment vertical="center"/>
    </xf>
    <xf numFmtId="3" fontId="21" fillId="0" borderId="6" xfId="1" applyNumberFormat="1" applyFont="1" applyFill="1" applyBorder="1" applyAlignment="1">
      <alignment vertical="center"/>
    </xf>
    <xf numFmtId="3" fontId="21" fillId="0" borderId="7" xfId="1" applyNumberFormat="1" applyFont="1" applyFill="1" applyBorder="1" applyAlignment="1">
      <alignment vertical="center"/>
    </xf>
    <xf numFmtId="3" fontId="21" fillId="4" borderId="2" xfId="0" applyNumberFormat="1" applyFont="1" applyFill="1" applyBorder="1" applyAlignment="1">
      <alignment vertical="center"/>
    </xf>
    <xf numFmtId="3" fontId="21" fillId="0" borderId="6" xfId="0" applyNumberFormat="1" applyFont="1" applyBorder="1" applyAlignment="1">
      <alignment vertical="center"/>
    </xf>
    <xf numFmtId="3" fontId="21" fillId="0" borderId="2" xfId="0" applyNumberFormat="1" applyFont="1" applyBorder="1" applyAlignment="1">
      <alignment vertical="center"/>
    </xf>
    <xf numFmtId="3" fontId="21" fillId="0" borderId="7" xfId="0" applyNumberFormat="1" applyFont="1" applyBorder="1" applyAlignment="1">
      <alignment vertical="center"/>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23" fillId="0" borderId="22" xfId="0" applyFont="1" applyBorder="1" applyAlignment="1">
      <alignment horizontal="left" vertical="center"/>
    </xf>
    <xf numFmtId="0" fontId="0" fillId="0" borderId="0" xfId="0" applyAlignment="1">
      <alignment horizontal="center" vertical="center"/>
    </xf>
    <xf numFmtId="165" fontId="18" fillId="0" borderId="0" xfId="0" applyNumberFormat="1" applyFont="1" applyAlignment="1">
      <alignment vertical="center"/>
    </xf>
    <xf numFmtId="3" fontId="22" fillId="0" borderId="0" xfId="0" applyNumberFormat="1" applyFont="1"/>
    <xf numFmtId="3" fontId="17" fillId="0" borderId="0" xfId="9" applyNumberFormat="1" applyFont="1" applyAlignment="1">
      <alignment vertical="center"/>
    </xf>
    <xf numFmtId="3" fontId="17" fillId="3" borderId="0" xfId="10" applyNumberFormat="1" applyFont="1" applyFill="1" applyAlignment="1">
      <alignment vertical="center"/>
    </xf>
    <xf numFmtId="3" fontId="17" fillId="0" borderId="0" xfId="0" applyNumberFormat="1" applyFont="1" applyAlignment="1">
      <alignment vertical="center"/>
    </xf>
    <xf numFmtId="0" fontId="22" fillId="0" borderId="0" xfId="0" applyFont="1" applyAlignment="1">
      <alignment horizontal="left" vertical="center" wrapText="1"/>
    </xf>
    <xf numFmtId="0" fontId="22" fillId="0" borderId="0" xfId="0" applyFont="1" applyAlignment="1">
      <alignment horizontal="left"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10" xfId="0" applyFont="1" applyBorder="1" applyAlignment="1">
      <alignment horizontal="center" vertical="center"/>
    </xf>
    <xf numFmtId="0" fontId="21" fillId="0" borderId="0" xfId="0" applyFont="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xf>
    <xf numFmtId="0" fontId="23" fillId="0" borderId="22" xfId="0" applyFont="1" applyBorder="1" applyAlignment="1">
      <alignment horizontal="left" vertic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37" fillId="0" borderId="1" xfId="0" applyFont="1" applyBorder="1" applyAlignment="1">
      <alignment horizontal="center" vertical="top"/>
    </xf>
    <xf numFmtId="0" fontId="37" fillId="0" borderId="1" xfId="0" applyFont="1" applyBorder="1" applyAlignment="1">
      <alignment horizontal="center" vertical="center"/>
    </xf>
    <xf numFmtId="0" fontId="19" fillId="4" borderId="2" xfId="0" applyFont="1" applyFill="1" applyBorder="1" applyAlignment="1">
      <alignment horizontal="center" vertical="center" wrapText="1"/>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21" fillId="0" borderId="3" xfId="0" applyFont="1" applyBorder="1" applyAlignment="1">
      <alignment horizontal="left" vertical="center"/>
    </xf>
    <xf numFmtId="0" fontId="21" fillId="4" borderId="6"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wrapText="1"/>
    </xf>
    <xf numFmtId="0" fontId="23" fillId="0" borderId="2" xfId="0" applyFont="1" applyBorder="1" applyAlignment="1">
      <alignment vertical="center" wrapText="1"/>
    </xf>
    <xf numFmtId="0" fontId="17" fillId="0" borderId="2" xfId="0" applyFont="1" applyBorder="1" applyAlignment="1">
      <alignment vertical="center" wrapText="1"/>
    </xf>
    <xf numFmtId="0" fontId="17" fillId="0" borderId="9" xfId="0" applyFont="1" applyBorder="1" applyAlignment="1">
      <alignment vertical="center" wrapText="1"/>
    </xf>
    <xf numFmtId="0" fontId="17" fillId="0" borderId="3" xfId="0" applyFont="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vertical="center"/>
    </xf>
    <xf numFmtId="0" fontId="17" fillId="0" borderId="2" xfId="0" applyFont="1" applyBorder="1" applyAlignment="1">
      <alignment vertical="center"/>
    </xf>
    <xf numFmtId="0" fontId="17" fillId="0" borderId="9" xfId="0" applyFont="1" applyBorder="1" applyAlignment="1">
      <alignment vertical="center"/>
    </xf>
    <xf numFmtId="0" fontId="23" fillId="0" borderId="10" xfId="0" applyFont="1" applyBorder="1" applyAlignment="1">
      <alignment horizontal="center" vertical="center"/>
    </xf>
    <xf numFmtId="0" fontId="21" fillId="0" borderId="0" xfId="0" applyFont="1" applyAlignment="1">
      <alignment horizontal="left" wrapText="1"/>
    </xf>
    <xf numFmtId="0" fontId="23" fillId="0" borderId="0" xfId="0" quotePrefix="1" applyFont="1" applyAlignment="1">
      <alignment horizontal="left" vertical="top" wrapText="1"/>
    </xf>
    <xf numFmtId="0" fontId="17" fillId="0" borderId="2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0" xfId="0" applyFont="1" applyBorder="1" applyAlignment="1">
      <alignment horizontal="center" vertical="center" wrapText="1"/>
    </xf>
    <xf numFmtId="0" fontId="23" fillId="0" borderId="9" xfId="0" applyFont="1" applyBorder="1" applyAlignment="1">
      <alignment horizontal="center" vertical="center"/>
    </xf>
    <xf numFmtId="0" fontId="17" fillId="0" borderId="5" xfId="0" applyFont="1" applyBorder="1" applyAlignment="1">
      <alignment horizontal="center" vertical="center" wrapText="1"/>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37" xfId="0" applyFont="1" applyBorder="1" applyAlignment="1">
      <alignment horizontal="center" vertical="center"/>
    </xf>
    <xf numFmtId="0" fontId="17" fillId="0" borderId="2" xfId="0" applyFont="1" applyBorder="1" applyAlignment="1">
      <alignment horizontal="left" vertical="center" wrapText="1"/>
    </xf>
    <xf numFmtId="0" fontId="23" fillId="0" borderId="36" xfId="0" applyFont="1" applyBorder="1" applyAlignment="1">
      <alignment horizontal="center" vertical="center"/>
    </xf>
    <xf numFmtId="0" fontId="17" fillId="0" borderId="38"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3" fillId="0" borderId="0" xfId="0" applyFont="1" applyAlignment="1">
      <alignment horizontal="left" vertical="center" wrapText="1"/>
    </xf>
    <xf numFmtId="0" fontId="18" fillId="2" borderId="0" xfId="11" applyFont="1" applyFill="1" applyAlignment="1">
      <alignment horizontal="left" vertical="center"/>
    </xf>
    <xf numFmtId="3" fontId="18" fillId="2" borderId="2" xfId="11" applyNumberFormat="1" applyFont="1" applyFill="1" applyBorder="1" applyAlignment="1">
      <alignment horizontal="left" vertical="center"/>
    </xf>
    <xf numFmtId="3" fontId="18" fillId="2" borderId="2" xfId="11" applyNumberFormat="1" applyFont="1" applyFill="1" applyBorder="1" applyAlignment="1">
      <alignment horizontal="center" vertical="center"/>
    </xf>
    <xf numFmtId="0" fontId="18" fillId="0" borderId="0" xfId="9" applyFont="1" applyAlignment="1">
      <alignment horizontal="left" vertical="center" wrapText="1"/>
    </xf>
    <xf numFmtId="0" fontId="29" fillId="0" borderId="23" xfId="9" applyFont="1" applyBorder="1" applyAlignment="1">
      <alignment horizontal="center" vertical="center"/>
    </xf>
    <xf numFmtId="0" fontId="29" fillId="0" borderId="24" xfId="9" applyFont="1" applyBorder="1" applyAlignment="1">
      <alignment horizontal="center" vertical="center"/>
    </xf>
    <xf numFmtId="0" fontId="29" fillId="0" borderId="25" xfId="9" applyFont="1" applyBorder="1" applyAlignment="1">
      <alignment horizontal="center" vertical="center"/>
    </xf>
    <xf numFmtId="0" fontId="24" fillId="0" borderId="2" xfId="0" applyFont="1" applyBorder="1" applyAlignment="1">
      <alignment horizontal="center" vertical="center"/>
    </xf>
    <xf numFmtId="3" fontId="18" fillId="3" borderId="0" xfId="0" applyNumberFormat="1" applyFont="1" applyFill="1" applyAlignment="1">
      <alignment horizontal="left" vertical="center" wrapText="1"/>
    </xf>
    <xf numFmtId="3" fontId="18" fillId="3" borderId="2" xfId="0" applyNumberFormat="1" applyFont="1" applyFill="1" applyBorder="1" applyAlignment="1">
      <alignment horizontal="left" vertical="center"/>
    </xf>
    <xf numFmtId="3" fontId="18" fillId="3" borderId="2" xfId="0" applyNumberFormat="1" applyFont="1" applyFill="1" applyBorder="1" applyAlignment="1">
      <alignment horizontal="center" vertical="center"/>
    </xf>
  </cellXfs>
  <cellStyles count="19">
    <cellStyle name="Comma" xfId="18" builtinId="3"/>
    <cellStyle name="Comma 2" xfId="13" xr:uid="{9A98D2D8-5AF6-4D57-8410-586A0AD1058C}"/>
    <cellStyle name="Hyperlink" xfId="3" builtinId="8"/>
    <cellStyle name="Hyperlink 2" xfId="14" xr:uid="{745C42BD-E658-4356-8502-75BE5BA5F84B}"/>
    <cellStyle name="Hyperlink 2 2" xfId="12" xr:uid="{9CBCA923-AC30-42E0-9E72-EA44D14E490E}"/>
    <cellStyle name="Hyperlink 3" xfId="15" xr:uid="{A218EE7B-D55B-4D32-B0BD-C7A4ABA80F90}"/>
    <cellStyle name="Hyperlink 4" xfId="2" xr:uid="{0739DF7D-94EB-4A16-AB93-D023DA9D7BB8}"/>
    <cellStyle name="Normal" xfId="0" builtinId="0"/>
    <cellStyle name="Normal 2" xfId="8" xr:uid="{54F2284C-0DEB-4820-B356-45053269EA57}"/>
    <cellStyle name="Normal 2 2" xfId="5" xr:uid="{0624BA34-3E06-495B-81A3-07C600EE57ED}"/>
    <cellStyle name="Normal 3" xfId="4" xr:uid="{67D2C7E0-5D6F-4CB5-8BE8-3011B7290CC5}"/>
    <cellStyle name="Normal 4" xfId="7" xr:uid="{E1AAB525-575E-4B00-832C-2D500241936F}"/>
    <cellStyle name="Normal 5" xfId="16" xr:uid="{1DCE9227-72E3-4472-98B2-2811F1A1CCCE}"/>
    <cellStyle name="Normal 6" xfId="11" xr:uid="{EAEF63D4-00DA-49DD-A924-FA0E860CCAEC}"/>
    <cellStyle name="Normal_TABLE2" xfId="10" xr:uid="{3971C1C0-F5C1-4ADA-BABA-F83DDD7AB138}"/>
    <cellStyle name="Normal_TABLE4" xfId="9" xr:uid="{7979EF45-D796-4022-9A2A-78A6ABCA2399}"/>
    <cellStyle name="Per cent" xfId="1" builtinId="5"/>
    <cellStyle name="Percent 2" xfId="17" xr:uid="{24718AEE-E0B6-470C-A4AC-60EB5A157F34}"/>
    <cellStyle name="Percent 2 2" xfId="6" xr:uid="{E5FC4338-A925-41CA-87A9-8ECD6B841993}"/>
  </cellStyles>
  <dxfs count="0"/>
  <tableStyles count="0" defaultTableStyle="TableStyleMedium2" defaultPivotStyle="PivotStyleLight16"/>
  <colors>
    <mruColors>
      <color rgb="FFFF8FE2"/>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careinspectoratecloud-my.sharepoint.com/sites/Intelligence/Intelligence%20Documents/Projects/Official%20statistics/Childcare%20Statistics%202019/Daycare%20data%20sets/Copy%20of%202018%20Final%20Documents/DayCare2018_data_290319.xlsx?F4A04924" TargetMode="External"/><Relationship Id="rId1" Type="http://schemas.openxmlformats.org/officeDocument/2006/relationships/externalLinkPath" Target="file:///\\F4A04924\DayCare2018_data_2903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einspectoratecloud-my.sharepoint.com/sites/Intelligence/Intelligence%20Documents/Projects/Official%20statistics/Childcare%20Statistics%202019/Complaints%201920%20year%20end%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 data - ELC Census 2018"/>
      <sheetName val="Tables"/>
      <sheetName val="pivot"/>
      <sheetName val="Daycare_2018_290319"/>
      <sheetName val="outdoor nurseries to check"/>
      <sheetName val="outdoor nurseries 2017"/>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Report"/>
      <sheetName val="Edithinfo req"/>
      <sheetName val="Employee_ExEmployee"/>
      <sheetName val="Covid"/>
      <sheetName val="Annual rep - Appendices"/>
      <sheetName val="Annual rep - C&amp;YP"/>
      <sheetName val="Annual rep - Chop"/>
      <sheetName val="Annual rep - CMinder"/>
      <sheetName val="Sheet1"/>
      <sheetName val="ELC 2019 pivot"/>
      <sheetName val="Sheet2"/>
      <sheetName val="ELC 2019 complaints tables"/>
      <sheetName val="Complaints Data"/>
      <sheetName val="serv type look up"/>
      <sheetName val="All Reasons Data"/>
      <sheetName val="Reasons Overall"/>
      <sheetName val="Reasons by servicetype"/>
      <sheetName val="Annual report Reasons Appendice"/>
      <sheetName val="Reason 1"/>
      <sheetName val="Reasons 2"/>
      <sheetName val="Reasons 3"/>
      <sheetName val="Reasons 4"/>
      <sheetName val="Reasons 5"/>
      <sheetName val="Reasons 6"/>
      <sheetName val="Reasons 7"/>
      <sheetName val="Reasons 8"/>
      <sheetName val="Reasons 9"/>
      <sheetName val="Reasons 10"/>
      <sheetName val="Reasons 11"/>
      <sheetName val="Reasons 12"/>
      <sheetName val="Reasons 13"/>
      <sheetName val="Reasons 14"/>
      <sheetName val="ReasonsPivot"/>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nrscotland.gov.uk/publications/mid-2023-population-estimates-outdated/" TargetMode="External"/><Relationship Id="rId2" Type="http://schemas.openxmlformats.org/officeDocument/2006/relationships/hyperlink" Target="https://www.nrscotland.gov.uk/statistics-and-data/statistics/statistics-by-theme/population/population-estimates/mid-year-population-estimates/mid-2021" TargetMode="External"/><Relationship Id="rId1" Type="http://schemas.openxmlformats.org/officeDocument/2006/relationships/hyperlink" Target="https://www.nrscotland.gov.uk/statistics-and-data/statistics/statistics-by-theme/population/population-estimates/2011-based-special-area-population-estimates/population-estimates-by-urban-rural-classification"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1CAA-4FEC-4960-BF92-C5A6BBC41594}">
  <sheetPr>
    <pageSetUpPr fitToPage="1"/>
  </sheetPr>
  <dimension ref="B2:P29"/>
  <sheetViews>
    <sheetView showGridLines="0" tabSelected="1" workbookViewId="0">
      <selection activeCell="B27" sqref="B27"/>
    </sheetView>
  </sheetViews>
  <sheetFormatPr defaultColWidth="9.140625" defaultRowHeight="15.75" x14ac:dyDescent="0.25"/>
  <cols>
    <col min="1" max="1" width="4.7109375" style="2" customWidth="1"/>
    <col min="2" max="16" width="9.140625" style="2"/>
    <col min="17" max="17" width="20.28515625" style="2" customWidth="1"/>
    <col min="18" max="18" width="9.140625" style="2" customWidth="1"/>
    <col min="19" max="19" width="13.7109375" style="2" customWidth="1"/>
    <col min="20" max="16384" width="9.140625" style="2"/>
  </cols>
  <sheetData>
    <row r="2" spans="2:2" ht="23.25" x14ac:dyDescent="0.35">
      <c r="B2" s="157" t="s">
        <v>260</v>
      </c>
    </row>
    <row r="3" spans="2:2" x14ac:dyDescent="0.25">
      <c r="B3" s="4"/>
    </row>
    <row r="4" spans="2:2" x14ac:dyDescent="0.25">
      <c r="B4" s="5" t="s">
        <v>286</v>
      </c>
    </row>
    <row r="5" spans="2:2" x14ac:dyDescent="0.25">
      <c r="B5" s="6" t="s">
        <v>0</v>
      </c>
    </row>
    <row r="6" spans="2:2" x14ac:dyDescent="0.25">
      <c r="B6" s="6" t="s">
        <v>266</v>
      </c>
    </row>
    <row r="7" spans="2:2" ht="15" customHeight="1" x14ac:dyDescent="0.25">
      <c r="B7" s="7" t="s">
        <v>1</v>
      </c>
    </row>
    <row r="8" spans="2:2" ht="15" customHeight="1" x14ac:dyDescent="0.25">
      <c r="B8" s="7" t="s">
        <v>287</v>
      </c>
    </row>
    <row r="9" spans="2:2" ht="15" customHeight="1" x14ac:dyDescent="0.25">
      <c r="B9" s="7" t="s">
        <v>288</v>
      </c>
    </row>
    <row r="10" spans="2:2" x14ac:dyDescent="0.25">
      <c r="B10" s="7" t="s">
        <v>289</v>
      </c>
    </row>
    <row r="11" spans="2:2" x14ac:dyDescent="0.25">
      <c r="B11" s="6" t="s">
        <v>290</v>
      </c>
    </row>
    <row r="12" spans="2:2" x14ac:dyDescent="0.25">
      <c r="B12" s="6" t="s">
        <v>291</v>
      </c>
    </row>
    <row r="13" spans="2:2" x14ac:dyDescent="0.25">
      <c r="B13" s="6" t="s">
        <v>292</v>
      </c>
    </row>
    <row r="14" spans="2:2" x14ac:dyDescent="0.25">
      <c r="B14" s="6" t="s">
        <v>293</v>
      </c>
    </row>
    <row r="15" spans="2:2" x14ac:dyDescent="0.25">
      <c r="B15" s="6" t="s">
        <v>279</v>
      </c>
    </row>
    <row r="16" spans="2:2" x14ac:dyDescent="0.25">
      <c r="B16" s="6" t="s">
        <v>294</v>
      </c>
    </row>
    <row r="17" spans="2:16" ht="15.75" customHeight="1" x14ac:dyDescent="0.25">
      <c r="B17" s="6" t="s">
        <v>295</v>
      </c>
    </row>
    <row r="18" spans="2:16" x14ac:dyDescent="0.25">
      <c r="B18" s="6" t="s">
        <v>296</v>
      </c>
    </row>
    <row r="19" spans="2:16" x14ac:dyDescent="0.25">
      <c r="B19" s="6" t="s">
        <v>297</v>
      </c>
    </row>
    <row r="20" spans="2:16" x14ac:dyDescent="0.25">
      <c r="B20" s="6" t="s">
        <v>281</v>
      </c>
    </row>
    <row r="21" spans="2:16" x14ac:dyDescent="0.25">
      <c r="B21" s="6" t="s">
        <v>282</v>
      </c>
    </row>
    <row r="22" spans="2:16" x14ac:dyDescent="0.25">
      <c r="B22" s="8" t="s">
        <v>283</v>
      </c>
    </row>
    <row r="23" spans="2:16" x14ac:dyDescent="0.25">
      <c r="B23" s="1"/>
      <c r="C23" s="1"/>
      <c r="D23" s="1"/>
    </row>
    <row r="24" spans="2:16" x14ac:dyDescent="0.25">
      <c r="B24" s="248" t="s">
        <v>2</v>
      </c>
      <c r="C24" s="3"/>
      <c r="D24" s="3"/>
      <c r="E24" s="3"/>
      <c r="F24" s="3"/>
      <c r="G24" s="3"/>
      <c r="H24" s="3"/>
      <c r="I24" s="3"/>
      <c r="J24" s="3"/>
      <c r="K24" s="3"/>
      <c r="L24" s="3"/>
      <c r="M24" s="3"/>
      <c r="N24" s="3"/>
      <c r="O24" s="3"/>
      <c r="P24" s="3"/>
    </row>
    <row r="25" spans="2:16" x14ac:dyDescent="0.25">
      <c r="B25" s="8" t="s">
        <v>3</v>
      </c>
    </row>
    <row r="26" spans="2:16" x14ac:dyDescent="0.25">
      <c r="B26" s="8" t="s">
        <v>298</v>
      </c>
    </row>
    <row r="27" spans="2:16" x14ac:dyDescent="0.25">
      <c r="B27" s="8" t="s">
        <v>4</v>
      </c>
    </row>
    <row r="28" spans="2:16" x14ac:dyDescent="0.25">
      <c r="B28" s="8" t="s">
        <v>5</v>
      </c>
    </row>
    <row r="29" spans="2:16" x14ac:dyDescent="0.25">
      <c r="C29" s="3"/>
      <c r="D29" s="3"/>
      <c r="E29" s="3"/>
      <c r="F29" s="3"/>
      <c r="G29" s="3"/>
      <c r="H29" s="3"/>
      <c r="I29" s="3"/>
      <c r="J29" s="3"/>
      <c r="K29" s="3"/>
      <c r="L29" s="3"/>
      <c r="M29" s="3"/>
      <c r="N29" s="3"/>
    </row>
  </sheetData>
  <phoneticPr fontId="39" type="noConversion"/>
  <hyperlinks>
    <hyperlink ref="B4" location="'Table 1'!A1" display="Table 1:  Number of children and percentage of population registered with childcare services, by main type of service and age-group, as at 31 December 2021" xr:uid="{EA13E5FB-CAED-4870-89C4-CFC74E9C0F7F}"/>
    <hyperlink ref="B5" location="'Table 2'!A1" display="Table 2:  Capacity (registered places) of childcare services at 31 December 2014, 2015, 2016, 2017, 2018, 2019, 2020 and 2021" xr:uid="{78EC4944-675C-422B-8D9E-AE41ED32F131}"/>
    <hyperlink ref="B7" location="'Table 3a &amp; 3b'!A1" display="Table 3a : Proportion of services providing funded early learning and childcare as at 31 December 2014 to 2022." xr:uid="{7254B6C0-6D47-4D39-9882-A511E374150D}"/>
    <hyperlink ref="B10" location="'Tables 4a &amp; 4b'!A1" display="Table 4a: spread of grades in children and family centres, nurseries and playgroups and whether they are providing funded places, as at 31 December 2021" xr:uid="{E15899F9-2D7B-419E-AE65-99E955C99390}"/>
    <hyperlink ref="B11" location="'Tables 4a &amp; 4b'!A23" display="Table 4b: spread of grades in children and family centres, nurseries and playgroups by provider sector and whether they are providing funded places, as at 31 December 2021" xr:uid="{E45C7D90-D93F-4ED0-8558-02132FEC6280}"/>
    <hyperlink ref="B28" location="'Population Estimates Mid-21-23'!A100" display="Population estimates by Scottish Index of Multiple Deprivation (SIMD) 2020 decile and single year of age, mid 2021" xr:uid="{36EF9A6B-0C30-498F-A868-D74874FDE0B1}"/>
    <hyperlink ref="B27" location="'Population Estimates Mid-21-23'!A85" display="Population estimates for 6-fold Urban Rural classification by single year of age: June 2021" xr:uid="{0DCB001E-AD94-4116-AE3D-AAF272AE2705}"/>
    <hyperlink ref="B25" location="'Population Estimates Mid-21-23'!A1" display="Mid-year population estimates: Scotland and its council areas by single year of age: 2021" xr:uid="{E4C13100-C9F7-4A0B-BD75-3DFFBD50AA6F}"/>
    <hyperlink ref="B22" location="'Table 9a and 9b'!A43" display="Table 9b:  Provision of meals and snacks, nurseries by Provider Sector, as at 31 December 2023" xr:uid="{3515CC76-7B38-4D9E-8CE9-B8E64BE385EF}"/>
    <hyperlink ref="B21" location="'Table 9a and 9b'!A1" display="Table 9a:  Provision of meals and snacks, by main type of childcare service, as at 31 December 2023" xr:uid="{30C0CA89-6321-4309-B720-0C8B20376722}"/>
    <hyperlink ref="B20" location="'Table 8a and 8b'!A36" display="Table 8b:  Part-day / whole day sessions and whether drop in or planned, nurseries by provider sector, as at 31 December 2023" xr:uid="{00B5E7DD-4215-4802-8354-9EB4BECB1C32}"/>
    <hyperlink ref="B19" location="'Table 8a and 8b'!A1" display="Table 8a:  Part-day / whole day sessions and whether drop in or planned, by main type of childcare service, as at 31 December 2023" xr:uid="{A3062ABE-A7A5-4A71-A858-8BEF42B05EB1}"/>
    <hyperlink ref="B18" location="'Table 7a to 7d'!A109" display="Table 7d:  School-term and school-holiday availability in nurseries, which provide ELC, by provider sector, as at 31 December 2023" xr:uid="{2963042D-C44E-4F9B-97A8-E555CACE04A7}"/>
    <hyperlink ref="B17" location="'Table 7a to 7d'!A84" display="Table 7c:  School-term and school-holiday availability, by main type of childcare service, for services providing ELC only as at 31 December 2023" xr:uid="{766D7395-7B2B-4CD6-BB06-722D1F785F03}"/>
    <hyperlink ref="B16" location="'Table 7a to 7d'!A41" display="Table 7b:  School-term and school-holiday availability in nurseries and out of school care services by provider sector, as at 31 December 2023" xr:uid="{6FF525BE-12EC-4E3D-A978-1C86C9226FD3}"/>
    <hyperlink ref="B15" location="'Table 7a to 7d'!A1" display="Table 7a:  School-term and school-holiday availability, by main type of childcare service, as at 31 December 2023" xr:uid="{F3533DDA-4995-47AB-97B5-06C9789846B7}"/>
    <hyperlink ref="B14" location="'Table 6a &amp; 6b'!A1" display="Table 6:  Languages and service philosophies of childcare services, as at 31 December 2022" xr:uid="{02B968B2-6327-4DE3-AE71-632ABEFEBAE0}"/>
    <hyperlink ref="B12" location="'Table 5a &amp; 5b'!A1" display="Table 5a:  Age-groups that can be provided for by registered  childcare services, as at 31 December 2022" xr:uid="{BB1C6A04-3B7B-423B-BF73-B7152463767C}"/>
    <hyperlink ref="B13" location="Contents!A23" display="Table 5b:  Age-groups that can be provided for by nurseries and out of school care services, by provider sector, as at 31 December 2022" xr:uid="{3AFC0CBD-16EA-40AB-9D07-99967F6A9487}"/>
    <hyperlink ref="B8" location="'Table 3a &amp; 3b'!A19" display="Table 3b : Funded and non-funded early learning and childcare services that have grades good or better in all four inspection quality themes, broken down by all Scottish local authorities." xr:uid="{E9BC0E62-2F00-4DD5-9386-58DA084A4684}"/>
    <hyperlink ref="B6" location="'Table 2'!A20" display="Table 2b:  Capacity (places) of childcare services broken down by local authority, at 31 December 2023" xr:uid="{C8102B65-3425-4995-965C-F3868C727767}"/>
    <hyperlink ref="B9" location="'Table 3a to 3c'!A70" display="Table 3c: Funded and non-funded early learning and childcare services that have grades adequate or lower in any four inspection quality themes, broken down by all Scottish local authority areas as at 31 December 2023." xr:uid="{1458C4AA-F9D7-44E2-B9F7-780CC3AF29E2}"/>
    <hyperlink ref="B26" location="'Population Estimates Mid-21-23'!A43" display="Mid-year population estimates: Scotland and its council areas by single year of age: 2023" xr:uid="{CE0590B0-E721-4F3B-8440-01FAD8A18A93}"/>
  </hyperlinks>
  <pageMargins left="0.25" right="0.25" top="0.75" bottom="0.75" header="0.3" footer="0.3"/>
  <pageSetup paperSize="8" scale="58" orientation="portrait" r:id="rId1"/>
  <headerFooter>
    <oddHeader>&amp;C&amp;"Calibri"&amp;10&amp;K000000OFFICIAL&amp;1#</oddHeader>
    <oddFooter>&amp;C&amp;1#&amp;"Calibri"&amp;10&amp;K000000OFFICIAL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C56-6DF1-4FE6-AB99-5E8A268F677F}">
  <sheetPr>
    <tabColor rgb="FF00B0F0"/>
    <pageSetUpPr fitToPage="1"/>
  </sheetPr>
  <dimension ref="B2:AG63"/>
  <sheetViews>
    <sheetView showGridLines="0" zoomScaleNormal="100" workbookViewId="0">
      <selection activeCell="H53" sqref="H53"/>
    </sheetView>
  </sheetViews>
  <sheetFormatPr defaultColWidth="9.140625" defaultRowHeight="15" x14ac:dyDescent="0.25"/>
  <cols>
    <col min="1" max="1" width="3.140625" style="24" customWidth="1"/>
    <col min="2" max="2" width="38.42578125" style="24" customWidth="1"/>
    <col min="3" max="3" width="12.85546875" style="24" customWidth="1"/>
    <col min="4" max="6" width="15.140625" style="24" customWidth="1"/>
    <col min="7" max="7" width="17.42578125" style="24" customWidth="1"/>
    <col min="8" max="9" width="15.140625" style="24" customWidth="1"/>
    <col min="10" max="16384" width="9.140625" style="24"/>
  </cols>
  <sheetData>
    <row r="2" spans="2:33" ht="15.75" customHeight="1" x14ac:dyDescent="0.25">
      <c r="B2" s="327" t="s">
        <v>280</v>
      </c>
      <c r="C2" s="327"/>
      <c r="D2" s="327"/>
      <c r="E2" s="327"/>
      <c r="F2" s="327"/>
      <c r="G2" s="327"/>
      <c r="H2" s="327"/>
      <c r="I2" s="327"/>
      <c r="J2" s="327"/>
    </row>
    <row r="3" spans="2:33" ht="15.75" x14ac:dyDescent="0.25">
      <c r="B3" s="23"/>
      <c r="C3" s="23"/>
      <c r="D3" s="23"/>
      <c r="E3" s="23"/>
      <c r="F3" s="23"/>
      <c r="G3" s="23"/>
      <c r="H3" s="23"/>
      <c r="I3" s="23"/>
    </row>
    <row r="4" spans="2:33" ht="15.75" x14ac:dyDescent="0.25">
      <c r="B4" s="13" t="s">
        <v>187</v>
      </c>
      <c r="C4" s="81"/>
      <c r="D4" s="23"/>
      <c r="E4" s="23"/>
      <c r="F4" s="23"/>
      <c r="G4" s="23"/>
      <c r="H4" s="23"/>
      <c r="I4" s="191"/>
    </row>
    <row r="5" spans="2:33" ht="9" customHeight="1" x14ac:dyDescent="0.25">
      <c r="B5" s="13"/>
      <c r="C5" s="81"/>
      <c r="D5" s="23"/>
      <c r="E5" s="23"/>
      <c r="F5" s="23"/>
      <c r="G5" s="23"/>
      <c r="H5" s="23"/>
      <c r="I5" s="191"/>
    </row>
    <row r="6" spans="2:33" ht="33" customHeight="1" x14ac:dyDescent="0.25">
      <c r="B6" s="329" t="s">
        <v>39</v>
      </c>
      <c r="C6" s="355" t="s">
        <v>205</v>
      </c>
      <c r="D6" s="360" t="s">
        <v>206</v>
      </c>
      <c r="E6" s="360"/>
      <c r="F6" s="360"/>
      <c r="G6" s="360"/>
      <c r="H6" s="353" t="s">
        <v>207</v>
      </c>
      <c r="I6" s="353"/>
    </row>
    <row r="7" spans="2:33" ht="45.75" thickBot="1" x14ac:dyDescent="0.3">
      <c r="B7" s="330"/>
      <c r="C7" s="355"/>
      <c r="D7" s="61" t="s">
        <v>208</v>
      </c>
      <c r="E7" s="61" t="s">
        <v>209</v>
      </c>
      <c r="F7" s="61" t="s">
        <v>210</v>
      </c>
      <c r="G7" s="160" t="s">
        <v>211</v>
      </c>
      <c r="H7" s="61" t="s">
        <v>212</v>
      </c>
      <c r="I7" s="61" t="s">
        <v>213</v>
      </c>
    </row>
    <row r="8" spans="2:33" ht="20.25" customHeight="1" thickTop="1" x14ac:dyDescent="0.25">
      <c r="B8" s="42" t="s">
        <v>32</v>
      </c>
      <c r="C8" s="99">
        <v>92</v>
      </c>
      <c r="D8" s="99">
        <v>3</v>
      </c>
      <c r="E8" s="99">
        <v>5</v>
      </c>
      <c r="F8" s="99">
        <v>83</v>
      </c>
      <c r="G8" s="99">
        <v>39</v>
      </c>
      <c r="H8" s="99"/>
      <c r="I8" s="99">
        <v>90</v>
      </c>
      <c r="K8" s="159"/>
      <c r="L8" s="159"/>
    </row>
    <row r="9" spans="2:33" ht="20.25" customHeight="1" x14ac:dyDescent="0.25">
      <c r="B9" s="42" t="s">
        <v>33</v>
      </c>
      <c r="C9" s="99">
        <v>27</v>
      </c>
      <c r="D9" s="99"/>
      <c r="E9" s="99">
        <v>8</v>
      </c>
      <c r="F9" s="99">
        <v>11</v>
      </c>
      <c r="G9" s="99">
        <v>22</v>
      </c>
      <c r="H9" s="99">
        <v>8</v>
      </c>
      <c r="I9" s="99">
        <v>15</v>
      </c>
      <c r="K9" s="159"/>
      <c r="L9" s="159"/>
    </row>
    <row r="10" spans="2:33" ht="20.25" customHeight="1" x14ac:dyDescent="0.25">
      <c r="B10" s="42" t="s">
        <v>34</v>
      </c>
      <c r="C10" s="99">
        <v>25</v>
      </c>
      <c r="D10" s="99">
        <v>9</v>
      </c>
      <c r="E10" s="99">
        <v>5</v>
      </c>
      <c r="F10" s="99">
        <v>11</v>
      </c>
      <c r="G10" s="99">
        <v>4</v>
      </c>
      <c r="H10" s="99"/>
      <c r="I10" s="99">
        <v>24</v>
      </c>
      <c r="K10" s="159"/>
      <c r="L10" s="159"/>
    </row>
    <row r="11" spans="2:33" ht="20.25" customHeight="1" x14ac:dyDescent="0.25">
      <c r="B11" s="42" t="s">
        <v>35</v>
      </c>
      <c r="C11" s="99">
        <v>2534</v>
      </c>
      <c r="D11" s="99">
        <v>688</v>
      </c>
      <c r="E11" s="99">
        <v>58</v>
      </c>
      <c r="F11" s="99">
        <v>1785</v>
      </c>
      <c r="G11" s="99">
        <v>709</v>
      </c>
      <c r="H11" s="99">
        <v>2</v>
      </c>
      <c r="I11" s="99">
        <v>2467</v>
      </c>
      <c r="K11" s="159"/>
      <c r="L11" s="159"/>
    </row>
    <row r="12" spans="2:33" ht="20.25" customHeight="1" x14ac:dyDescent="0.25">
      <c r="B12" s="42" t="s">
        <v>36</v>
      </c>
      <c r="C12" s="99">
        <v>640</v>
      </c>
      <c r="D12" s="99">
        <v>41</v>
      </c>
      <c r="E12" s="99">
        <v>282</v>
      </c>
      <c r="F12" s="99">
        <v>300</v>
      </c>
      <c r="G12" s="99">
        <v>99</v>
      </c>
      <c r="H12" s="99">
        <v>1</v>
      </c>
      <c r="I12" s="99">
        <v>598</v>
      </c>
      <c r="K12" s="159"/>
      <c r="L12" s="159"/>
    </row>
    <row r="13" spans="2:33" ht="20.25" customHeight="1" thickBot="1" x14ac:dyDescent="0.3">
      <c r="B13" s="189" t="s">
        <v>37</v>
      </c>
      <c r="C13" s="102">
        <v>96</v>
      </c>
      <c r="D13" s="102">
        <v>14</v>
      </c>
      <c r="E13" s="102">
        <v>36</v>
      </c>
      <c r="F13" s="102">
        <v>46</v>
      </c>
      <c r="G13" s="102">
        <v>15</v>
      </c>
      <c r="H13" s="102"/>
      <c r="I13" s="102">
        <v>90</v>
      </c>
      <c r="K13" s="159"/>
      <c r="L13" s="159"/>
    </row>
    <row r="14" spans="2:33" ht="23.25" customHeight="1" thickTop="1" thickBot="1" x14ac:dyDescent="0.3">
      <c r="B14" s="58" t="s">
        <v>214</v>
      </c>
      <c r="C14" s="105">
        <v>3414</v>
      </c>
      <c r="D14" s="105">
        <v>755</v>
      </c>
      <c r="E14" s="105">
        <v>394</v>
      </c>
      <c r="F14" s="105">
        <v>2236</v>
      </c>
      <c r="G14" s="105">
        <v>888</v>
      </c>
      <c r="H14" s="105">
        <v>11</v>
      </c>
      <c r="I14" s="105">
        <v>3284</v>
      </c>
      <c r="K14" s="159"/>
      <c r="L14" s="159"/>
    </row>
    <row r="15" spans="2:33" ht="7.5" customHeight="1" thickTop="1" x14ac:dyDescent="0.25">
      <c r="B15" s="79"/>
      <c r="C15" s="119"/>
      <c r="D15" s="119"/>
      <c r="E15" s="119"/>
      <c r="F15" s="119"/>
      <c r="G15" s="119"/>
      <c r="H15" s="119"/>
      <c r="I15" s="119"/>
      <c r="J15" s="119"/>
      <c r="K15" s="159"/>
      <c r="L15" s="159"/>
      <c r="M15" s="119"/>
      <c r="N15" s="119"/>
      <c r="O15" s="115"/>
      <c r="P15" s="115"/>
      <c r="Q15" s="115"/>
      <c r="R15" s="115"/>
      <c r="S15" s="115"/>
      <c r="T15" s="115"/>
      <c r="U15" s="115"/>
      <c r="V15" s="115"/>
      <c r="W15" s="115"/>
      <c r="X15" s="115"/>
      <c r="Y15" s="115"/>
      <c r="AB15" s="159"/>
      <c r="AC15" s="159"/>
      <c r="AD15" s="159"/>
      <c r="AE15" s="159"/>
      <c r="AF15" s="159"/>
      <c r="AG15" s="159"/>
    </row>
    <row r="16" spans="2:33" s="14" customFormat="1" ht="15.75" x14ac:dyDescent="0.25">
      <c r="C16" s="15"/>
      <c r="D16" s="172"/>
      <c r="E16" s="16"/>
      <c r="F16" s="16"/>
      <c r="G16" s="16"/>
      <c r="H16" s="16"/>
      <c r="I16" s="16"/>
      <c r="J16" s="16"/>
      <c r="K16" s="16"/>
      <c r="L16" s="16"/>
      <c r="M16" s="16"/>
    </row>
    <row r="17" spans="2:33" ht="15.75" x14ac:dyDescent="0.25">
      <c r="B17" s="23"/>
      <c r="C17" s="23"/>
      <c r="D17" s="81"/>
      <c r="E17" s="81"/>
      <c r="F17" s="81"/>
      <c r="G17" s="81"/>
      <c r="H17" s="81"/>
      <c r="I17" s="23"/>
    </row>
    <row r="18" spans="2:33" ht="15.75" x14ac:dyDescent="0.25">
      <c r="B18" s="13" t="s">
        <v>178</v>
      </c>
      <c r="C18" s="23"/>
      <c r="D18" s="23"/>
      <c r="E18" s="23"/>
      <c r="F18" s="23"/>
      <c r="G18" s="23"/>
      <c r="H18" s="23"/>
      <c r="I18" s="23"/>
    </row>
    <row r="19" spans="2:33" ht="9.75" customHeight="1" x14ac:dyDescent="0.25">
      <c r="B19" s="13"/>
      <c r="C19" s="23"/>
      <c r="D19" s="23"/>
      <c r="E19" s="23"/>
      <c r="F19" s="23"/>
      <c r="G19" s="23"/>
      <c r="H19" s="23"/>
      <c r="I19" s="23"/>
    </row>
    <row r="20" spans="2:33" ht="33" customHeight="1" x14ac:dyDescent="0.25">
      <c r="B20" s="329" t="s">
        <v>39</v>
      </c>
      <c r="C20" s="355" t="s">
        <v>205</v>
      </c>
      <c r="D20" s="360" t="s">
        <v>206</v>
      </c>
      <c r="E20" s="360"/>
      <c r="F20" s="360"/>
      <c r="G20" s="360"/>
      <c r="H20" s="353" t="s">
        <v>207</v>
      </c>
      <c r="I20" s="353"/>
    </row>
    <row r="21" spans="2:33" ht="45.75" thickBot="1" x14ac:dyDescent="0.3">
      <c r="B21" s="330"/>
      <c r="C21" s="355"/>
      <c r="D21" s="61" t="s">
        <v>208</v>
      </c>
      <c r="E21" s="61" t="s">
        <v>209</v>
      </c>
      <c r="F21" s="61" t="s">
        <v>210</v>
      </c>
      <c r="G21" s="160" t="s">
        <v>211</v>
      </c>
      <c r="H21" s="61" t="s">
        <v>212</v>
      </c>
      <c r="I21" s="61" t="s">
        <v>213</v>
      </c>
    </row>
    <row r="22" spans="2:33" ht="19.5" customHeight="1" thickTop="1" x14ac:dyDescent="0.25">
      <c r="B22" s="42" t="s">
        <v>32</v>
      </c>
      <c r="C22" s="99">
        <v>92</v>
      </c>
      <c r="D22" s="186">
        <v>3.2608695652173912E-2</v>
      </c>
      <c r="E22" s="186">
        <v>5.434782608695652E-2</v>
      </c>
      <c r="F22" s="186">
        <v>0.90217391304347827</v>
      </c>
      <c r="G22" s="186">
        <v>0.42391304347826086</v>
      </c>
      <c r="H22" s="186"/>
      <c r="I22" s="186">
        <v>0.97826086956521741</v>
      </c>
    </row>
    <row r="23" spans="2:33" ht="19.5" customHeight="1" x14ac:dyDescent="0.25">
      <c r="B23" s="42" t="s">
        <v>33</v>
      </c>
      <c r="C23" s="99">
        <v>27</v>
      </c>
      <c r="D23" s="186"/>
      <c r="E23" s="186">
        <v>0.29629629629629628</v>
      </c>
      <c r="F23" s="186">
        <v>0.40740740740740738</v>
      </c>
      <c r="G23" s="186">
        <v>0.81481481481481477</v>
      </c>
      <c r="H23" s="186">
        <v>0.29629629629629628</v>
      </c>
      <c r="I23" s="186">
        <v>0.55555555555555558</v>
      </c>
    </row>
    <row r="24" spans="2:33" ht="19.5" customHeight="1" x14ac:dyDescent="0.25">
      <c r="B24" s="42" t="s">
        <v>34</v>
      </c>
      <c r="C24" s="99">
        <v>25</v>
      </c>
      <c r="D24" s="186">
        <v>0.36</v>
      </c>
      <c r="E24" s="186">
        <v>0.2</v>
      </c>
      <c r="F24" s="186">
        <v>0.44</v>
      </c>
      <c r="G24" s="186">
        <v>0.16</v>
      </c>
      <c r="H24" s="192"/>
      <c r="I24" s="186">
        <v>0.96</v>
      </c>
    </row>
    <row r="25" spans="2:33" ht="19.5" customHeight="1" x14ac:dyDescent="0.25">
      <c r="B25" s="42" t="s">
        <v>35</v>
      </c>
      <c r="C25" s="99">
        <v>2534</v>
      </c>
      <c r="D25" s="186">
        <v>0.27150749802683505</v>
      </c>
      <c r="E25" s="186">
        <v>2.2888713496448304E-2</v>
      </c>
      <c r="F25" s="186">
        <v>0.70441988950276246</v>
      </c>
      <c r="G25" s="186">
        <v>0.27979479084451458</v>
      </c>
      <c r="H25" s="186">
        <v>7.8926598263614838E-4</v>
      </c>
      <c r="I25" s="186">
        <v>0.97355958958168898</v>
      </c>
    </row>
    <row r="26" spans="2:33" ht="19.5" customHeight="1" x14ac:dyDescent="0.25">
      <c r="B26" s="42" t="s">
        <v>36</v>
      </c>
      <c r="C26" s="99">
        <v>640</v>
      </c>
      <c r="D26" s="186">
        <v>6.4062499999999994E-2</v>
      </c>
      <c r="E26" s="186">
        <v>0.44062499999999999</v>
      </c>
      <c r="F26" s="186">
        <v>0.46875</v>
      </c>
      <c r="G26" s="186">
        <v>0.15468750000000001</v>
      </c>
      <c r="H26" s="186">
        <v>1.5625000000000001E-3</v>
      </c>
      <c r="I26" s="186">
        <v>0.93437499999999996</v>
      </c>
    </row>
    <row r="27" spans="2:33" ht="19.5" customHeight="1" thickBot="1" x14ac:dyDescent="0.3">
      <c r="B27" s="189" t="s">
        <v>37</v>
      </c>
      <c r="C27" s="102">
        <v>96</v>
      </c>
      <c r="D27" s="193">
        <v>0.14583333333333334</v>
      </c>
      <c r="E27" s="193">
        <v>0.375</v>
      </c>
      <c r="F27" s="193">
        <v>0.47916666666666669</v>
      </c>
      <c r="G27" s="193">
        <v>0.15625</v>
      </c>
      <c r="H27" s="193"/>
      <c r="I27" s="193">
        <v>0.9375</v>
      </c>
    </row>
    <row r="28" spans="2:33" ht="19.5" customHeight="1" thickTop="1" thickBot="1" x14ac:dyDescent="0.3">
      <c r="B28" s="58" t="s">
        <v>214</v>
      </c>
      <c r="C28" s="105">
        <v>3414</v>
      </c>
      <c r="D28" s="188">
        <v>0.22114821323960163</v>
      </c>
      <c r="E28" s="188">
        <v>0.11540714704159344</v>
      </c>
      <c r="F28" s="188">
        <v>0.65495020503807855</v>
      </c>
      <c r="G28" s="188">
        <v>0.2601054481546573</v>
      </c>
      <c r="H28" s="188">
        <v>3.2220269478617459E-3</v>
      </c>
      <c r="I28" s="188">
        <v>0.96192149970708851</v>
      </c>
    </row>
    <row r="29" spans="2:33" ht="7.5" customHeight="1" thickTop="1" x14ac:dyDescent="0.25">
      <c r="B29" s="79"/>
      <c r="C29" s="119"/>
      <c r="D29" s="119"/>
      <c r="E29" s="119"/>
      <c r="F29" s="119"/>
      <c r="G29" s="119"/>
      <c r="H29" s="119"/>
      <c r="I29" s="119"/>
      <c r="J29" s="119"/>
      <c r="K29" s="119"/>
      <c r="L29" s="119"/>
      <c r="M29" s="119"/>
      <c r="N29" s="119"/>
      <c r="O29" s="115"/>
      <c r="P29" s="115"/>
      <c r="Q29" s="115"/>
      <c r="R29" s="115"/>
      <c r="S29" s="115"/>
      <c r="T29" s="115"/>
      <c r="U29" s="115"/>
      <c r="V29" s="115"/>
      <c r="W29" s="115"/>
      <c r="X29" s="115"/>
      <c r="Y29" s="115"/>
      <c r="AB29" s="159"/>
      <c r="AC29" s="159"/>
      <c r="AD29" s="159"/>
      <c r="AE29" s="159"/>
      <c r="AF29" s="159"/>
      <c r="AG29" s="159"/>
    </row>
    <row r="30" spans="2:33" ht="15.75" x14ac:dyDescent="0.25">
      <c r="B30" s="23" t="s">
        <v>275</v>
      </c>
      <c r="C30" s="23"/>
      <c r="D30" s="27"/>
      <c r="E30" s="27"/>
      <c r="F30" s="27"/>
      <c r="G30" s="27"/>
      <c r="H30" s="27"/>
      <c r="I30" s="27"/>
    </row>
    <row r="31" spans="2:33" ht="7.5" customHeight="1" x14ac:dyDescent="0.25">
      <c r="B31" s="23"/>
      <c r="C31" s="23"/>
      <c r="D31" s="27"/>
      <c r="E31" s="27"/>
      <c r="F31" s="27"/>
      <c r="G31" s="27"/>
      <c r="H31" s="27"/>
      <c r="I31" s="27"/>
    </row>
    <row r="32" spans="2:33" ht="15.75" x14ac:dyDescent="0.25">
      <c r="B32" s="23" t="s">
        <v>10</v>
      </c>
      <c r="C32" s="23"/>
      <c r="D32" s="27"/>
      <c r="E32" s="27"/>
      <c r="F32" s="27"/>
      <c r="G32" s="27"/>
      <c r="H32" s="27"/>
      <c r="I32" s="27"/>
    </row>
    <row r="33" spans="2:33" ht="15.75" x14ac:dyDescent="0.25">
      <c r="B33" s="23" t="s">
        <v>163</v>
      </c>
      <c r="C33" s="23"/>
      <c r="D33" s="27"/>
      <c r="E33" s="27"/>
      <c r="F33" s="27"/>
      <c r="G33" s="27"/>
      <c r="H33" s="27"/>
      <c r="I33" s="27"/>
    </row>
    <row r="34" spans="2:33" ht="15.75" x14ac:dyDescent="0.25">
      <c r="B34" s="23" t="s">
        <v>215</v>
      </c>
      <c r="C34" s="23"/>
      <c r="D34" s="27"/>
      <c r="E34" s="27"/>
      <c r="F34" s="27"/>
      <c r="G34" s="27"/>
      <c r="H34" s="27"/>
      <c r="I34" s="27"/>
    </row>
    <row r="35" spans="2:33" ht="15.75" x14ac:dyDescent="0.25">
      <c r="B35" s="182"/>
    </row>
    <row r="37" spans="2:33" ht="15.75" x14ac:dyDescent="0.25">
      <c r="B37" s="327" t="s">
        <v>281</v>
      </c>
      <c r="C37" s="327"/>
      <c r="D37" s="327"/>
      <c r="E37" s="327"/>
      <c r="F37" s="327"/>
      <c r="G37" s="327"/>
      <c r="H37" s="327"/>
      <c r="I37" s="327"/>
    </row>
    <row r="39" spans="2:33" ht="15.75" x14ac:dyDescent="0.25">
      <c r="B39" s="13" t="s">
        <v>187</v>
      </c>
      <c r="C39" s="81"/>
      <c r="D39" s="23"/>
      <c r="E39" s="23"/>
      <c r="F39" s="23"/>
      <c r="G39" s="23"/>
      <c r="H39" s="23"/>
      <c r="I39" s="191"/>
    </row>
    <row r="40" spans="2:33" ht="6.75" customHeight="1" x14ac:dyDescent="0.25">
      <c r="B40" s="13"/>
      <c r="C40" s="81"/>
      <c r="D40" s="23"/>
      <c r="E40" s="23"/>
      <c r="F40" s="23"/>
      <c r="G40" s="23"/>
      <c r="H40" s="23"/>
      <c r="I40" s="191"/>
    </row>
    <row r="41" spans="2:33" ht="21" customHeight="1" x14ac:dyDescent="0.25">
      <c r="B41" s="354" t="s">
        <v>201</v>
      </c>
      <c r="C41" s="355" t="s">
        <v>205</v>
      </c>
      <c r="D41" s="360" t="s">
        <v>206</v>
      </c>
      <c r="E41" s="360"/>
      <c r="F41" s="360"/>
      <c r="G41" s="360"/>
      <c r="H41" s="14"/>
      <c r="I41" s="14"/>
    </row>
    <row r="42" spans="2:33" ht="45" x14ac:dyDescent="0.25">
      <c r="B42" s="354"/>
      <c r="C42" s="355"/>
      <c r="D42" s="61" t="s">
        <v>208</v>
      </c>
      <c r="E42" s="61" t="s">
        <v>209</v>
      </c>
      <c r="F42" s="61" t="s">
        <v>210</v>
      </c>
      <c r="G42" s="160" t="s">
        <v>211</v>
      </c>
      <c r="H42" s="14"/>
      <c r="I42" s="14"/>
    </row>
    <row r="43" spans="2:33" ht="21" customHeight="1" x14ac:dyDescent="0.25">
      <c r="B43" s="42" t="s">
        <v>107</v>
      </c>
      <c r="C43" s="99">
        <v>1604</v>
      </c>
      <c r="D43" s="99">
        <v>567</v>
      </c>
      <c r="E43" s="99">
        <v>45</v>
      </c>
      <c r="F43" s="99">
        <v>990</v>
      </c>
      <c r="G43" s="99">
        <v>449</v>
      </c>
      <c r="H43" s="14"/>
      <c r="I43" s="14"/>
    </row>
    <row r="44" spans="2:33" ht="21" customHeight="1" x14ac:dyDescent="0.25">
      <c r="B44" s="42" t="s">
        <v>108</v>
      </c>
      <c r="C44" s="99">
        <v>737</v>
      </c>
      <c r="D44" s="99">
        <v>87</v>
      </c>
      <c r="E44" s="99">
        <v>4</v>
      </c>
      <c r="F44" s="99">
        <v>646</v>
      </c>
      <c r="G44" s="99">
        <v>192</v>
      </c>
      <c r="H44" s="14"/>
      <c r="I44" s="14"/>
    </row>
    <row r="45" spans="2:33" ht="21" customHeight="1" thickBot="1" x14ac:dyDescent="0.3">
      <c r="B45" s="189" t="s">
        <v>165</v>
      </c>
      <c r="C45" s="102">
        <v>193</v>
      </c>
      <c r="D45" s="102">
        <v>34</v>
      </c>
      <c r="E45" s="102">
        <v>9</v>
      </c>
      <c r="F45" s="102">
        <v>149</v>
      </c>
      <c r="G45" s="102">
        <v>68</v>
      </c>
      <c r="H45" s="14"/>
      <c r="I45" s="14"/>
    </row>
    <row r="46" spans="2:33" ht="21" customHeight="1" thickTop="1" thickBot="1" x14ac:dyDescent="0.3">
      <c r="B46" s="58" t="s">
        <v>216</v>
      </c>
      <c r="C46" s="105">
        <v>2534</v>
      </c>
      <c r="D46" s="105">
        <v>688</v>
      </c>
      <c r="E46" s="105">
        <v>58</v>
      </c>
      <c r="F46" s="105">
        <v>1785</v>
      </c>
      <c r="G46" s="105">
        <v>709</v>
      </c>
      <c r="H46" s="14"/>
      <c r="I46" s="14"/>
    </row>
    <row r="47" spans="2:33" ht="7.5" customHeight="1" thickTop="1" x14ac:dyDescent="0.25">
      <c r="B47" s="79"/>
      <c r="C47" s="119"/>
      <c r="D47" s="119"/>
      <c r="E47" s="119"/>
      <c r="F47" s="119"/>
      <c r="G47" s="119"/>
      <c r="H47" s="119"/>
      <c r="I47" s="119"/>
      <c r="J47" s="119"/>
      <c r="K47" s="119"/>
      <c r="L47" s="119"/>
      <c r="M47" s="119"/>
      <c r="N47" s="119"/>
      <c r="O47" s="115"/>
      <c r="P47" s="115"/>
      <c r="Q47" s="115"/>
      <c r="R47" s="115"/>
      <c r="S47" s="115"/>
      <c r="T47" s="115"/>
      <c r="U47" s="115"/>
      <c r="V47" s="115"/>
      <c r="W47" s="115"/>
      <c r="X47" s="115"/>
      <c r="Y47" s="115"/>
      <c r="AB47" s="159"/>
      <c r="AC47" s="159"/>
      <c r="AD47" s="159"/>
      <c r="AE47" s="159"/>
      <c r="AF47" s="159"/>
      <c r="AG47" s="159"/>
    </row>
    <row r="48" spans="2:33" ht="15.75" x14ac:dyDescent="0.25">
      <c r="B48" s="13"/>
      <c r="C48" s="81"/>
      <c r="D48" s="23"/>
      <c r="E48" s="23"/>
      <c r="F48" s="23"/>
      <c r="G48" s="23"/>
      <c r="H48" s="23"/>
      <c r="I48" s="191"/>
    </row>
    <row r="50" spans="2:33" ht="15.75" x14ac:dyDescent="0.25">
      <c r="B50" s="13" t="s">
        <v>217</v>
      </c>
      <c r="C50" s="81"/>
      <c r="D50" s="23"/>
      <c r="E50" s="23"/>
      <c r="F50" s="23"/>
      <c r="G50" s="23"/>
    </row>
    <row r="51" spans="2:33" ht="7.5" customHeight="1" x14ac:dyDescent="0.25">
      <c r="B51" s="13"/>
      <c r="C51" s="81"/>
      <c r="D51" s="23"/>
      <c r="E51" s="23"/>
      <c r="F51" s="23"/>
      <c r="G51" s="23"/>
    </row>
    <row r="52" spans="2:33" ht="19.5" customHeight="1" x14ac:dyDescent="0.25">
      <c r="B52" s="354" t="s">
        <v>201</v>
      </c>
      <c r="C52" s="355" t="s">
        <v>205</v>
      </c>
      <c r="D52" s="360" t="s">
        <v>206</v>
      </c>
      <c r="E52" s="360"/>
      <c r="F52" s="360"/>
      <c r="G52" s="360"/>
    </row>
    <row r="53" spans="2:33" ht="45" x14ac:dyDescent="0.25">
      <c r="B53" s="354"/>
      <c r="C53" s="355"/>
      <c r="D53" s="61" t="s">
        <v>208</v>
      </c>
      <c r="E53" s="61" t="s">
        <v>209</v>
      </c>
      <c r="F53" s="61" t="s">
        <v>210</v>
      </c>
      <c r="G53" s="160" t="s">
        <v>211</v>
      </c>
    </row>
    <row r="54" spans="2:33" ht="21" customHeight="1" x14ac:dyDescent="0.25">
      <c r="B54" s="42" t="s">
        <v>107</v>
      </c>
      <c r="C54" s="99">
        <v>1604</v>
      </c>
      <c r="D54" s="186">
        <v>0.35349127182044887</v>
      </c>
      <c r="E54" s="186">
        <v>2.8054862842892769E-2</v>
      </c>
      <c r="F54" s="186">
        <v>0.61720698254364093</v>
      </c>
      <c r="G54" s="186">
        <v>0.27992518703241898</v>
      </c>
    </row>
    <row r="55" spans="2:33" ht="21" customHeight="1" x14ac:dyDescent="0.25">
      <c r="B55" s="42" t="s">
        <v>108</v>
      </c>
      <c r="C55" s="99">
        <v>737</v>
      </c>
      <c r="D55" s="186">
        <v>0.11804613297150611</v>
      </c>
      <c r="E55" s="186">
        <v>5.4274084124830389E-3</v>
      </c>
      <c r="F55" s="186">
        <v>0.87652645861601086</v>
      </c>
      <c r="G55" s="186">
        <v>0.26051560379918587</v>
      </c>
    </row>
    <row r="56" spans="2:33" ht="21" customHeight="1" thickBot="1" x14ac:dyDescent="0.3">
      <c r="B56" s="189" t="s">
        <v>165</v>
      </c>
      <c r="C56" s="102">
        <v>193</v>
      </c>
      <c r="D56" s="193">
        <v>0.17616580310880828</v>
      </c>
      <c r="E56" s="193">
        <v>4.6632124352331605E-2</v>
      </c>
      <c r="F56" s="193">
        <v>0.772020725388601</v>
      </c>
      <c r="G56" s="193">
        <v>0.35233160621761656</v>
      </c>
    </row>
    <row r="57" spans="2:33" ht="21" customHeight="1" thickTop="1" thickBot="1" x14ac:dyDescent="0.3">
      <c r="B57" s="58" t="s">
        <v>216</v>
      </c>
      <c r="C57" s="105">
        <v>2534</v>
      </c>
      <c r="D57" s="188">
        <v>0.27150749802683505</v>
      </c>
      <c r="E57" s="188">
        <v>2.2888713496448304E-2</v>
      </c>
      <c r="F57" s="188">
        <v>0.70441988950276246</v>
      </c>
      <c r="G57" s="188">
        <v>0.27979479084451458</v>
      </c>
    </row>
    <row r="58" spans="2:33" ht="7.5" customHeight="1" thickTop="1" x14ac:dyDescent="0.25">
      <c r="B58" s="79"/>
      <c r="C58" s="119"/>
      <c r="D58" s="119"/>
      <c r="E58" s="119"/>
      <c r="F58" s="119"/>
      <c r="G58" s="119"/>
      <c r="H58" s="119"/>
      <c r="I58" s="119"/>
      <c r="J58" s="119"/>
      <c r="K58" s="119"/>
      <c r="L58" s="119"/>
      <c r="M58" s="119"/>
      <c r="N58" s="119"/>
      <c r="O58" s="115"/>
      <c r="P58" s="115"/>
      <c r="Q58" s="115"/>
      <c r="R58" s="115"/>
      <c r="S58" s="115"/>
      <c r="T58" s="115"/>
      <c r="U58" s="115"/>
      <c r="V58" s="115"/>
      <c r="W58" s="115"/>
      <c r="X58" s="115"/>
      <c r="Y58" s="115"/>
      <c r="AB58" s="159"/>
      <c r="AC58" s="159"/>
      <c r="AD58" s="159"/>
      <c r="AE58" s="159"/>
      <c r="AF58" s="159"/>
      <c r="AG58" s="159"/>
    </row>
    <row r="59" spans="2:33" ht="15.75" x14ac:dyDescent="0.25">
      <c r="B59" s="23" t="s">
        <v>275</v>
      </c>
    </row>
    <row r="60" spans="2:33" ht="8.25" customHeight="1" x14ac:dyDescent="0.25"/>
    <row r="61" spans="2:33" ht="15.75" x14ac:dyDescent="0.25">
      <c r="B61" s="23" t="s">
        <v>10</v>
      </c>
      <c r="C61" s="23"/>
      <c r="D61" s="27"/>
      <c r="E61" s="27"/>
      <c r="F61" s="27"/>
      <c r="G61" s="27"/>
      <c r="H61" s="27"/>
      <c r="I61" s="27"/>
    </row>
    <row r="62" spans="2:33" ht="15.75" x14ac:dyDescent="0.25">
      <c r="B62" s="23" t="s">
        <v>163</v>
      </c>
      <c r="C62" s="23"/>
      <c r="D62" s="27"/>
      <c r="E62" s="27"/>
      <c r="F62" s="27"/>
      <c r="G62" s="27"/>
      <c r="H62" s="27"/>
      <c r="I62" s="27"/>
    </row>
    <row r="63" spans="2:33" ht="15.75" x14ac:dyDescent="0.25">
      <c r="B63" s="23" t="s">
        <v>215</v>
      </c>
      <c r="C63" s="23"/>
      <c r="D63" s="27"/>
      <c r="E63" s="27"/>
      <c r="F63" s="27"/>
      <c r="G63" s="27"/>
      <c r="H63" s="27"/>
      <c r="I63" s="27"/>
    </row>
  </sheetData>
  <mergeCells count="16">
    <mergeCell ref="B2:J2"/>
    <mergeCell ref="B37:I37"/>
    <mergeCell ref="B52:B53"/>
    <mergeCell ref="C52:C53"/>
    <mergeCell ref="D52:G52"/>
    <mergeCell ref="B41:B42"/>
    <mergeCell ref="C41:C42"/>
    <mergeCell ref="D41:G41"/>
    <mergeCell ref="C20:C21"/>
    <mergeCell ref="D20:G20"/>
    <mergeCell ref="H20:I20"/>
    <mergeCell ref="B6:B7"/>
    <mergeCell ref="C6:C7"/>
    <mergeCell ref="D6:G6"/>
    <mergeCell ref="H6:I6"/>
    <mergeCell ref="B20:B21"/>
  </mergeCells>
  <hyperlinks>
    <hyperlink ref="H4:I4" location="'list of tables'!A1" display="back to contents page" xr:uid="{CF16B7B9-B619-439D-99FC-408DB71F5662}"/>
    <hyperlink ref="H39:I39" location="'list of tables'!A1" display="back to contents page" xr:uid="{9961E145-A6FB-4F9E-BE72-ED2B82B2C28E}"/>
  </hyperlinks>
  <pageMargins left="0.7" right="0.7" top="0.75" bottom="0.75" header="0.3" footer="0.3"/>
  <pageSetup paperSize="9" scale="35" orientation="landscape" r:id="rId1"/>
  <headerFooter>
    <oddHeader>&amp;C&amp;"Calibri"&amp;10&amp;K000000OFFICIAL&amp;1#</oddHeader>
    <oddFooter>&amp;C&amp;1#&amp;"Calibri"&amp;10&amp;K000000OFFICIAL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7950-F7DD-414A-93E8-5042BC30F4AF}">
  <sheetPr>
    <tabColor rgb="FF00B0F0"/>
    <pageSetUpPr fitToPage="1"/>
  </sheetPr>
  <dimension ref="B2:AG70"/>
  <sheetViews>
    <sheetView showGridLines="0" zoomScale="85" zoomScaleNormal="85" workbookViewId="0">
      <selection activeCell="A43" sqref="A43"/>
    </sheetView>
  </sheetViews>
  <sheetFormatPr defaultColWidth="9.140625" defaultRowHeight="15" x14ac:dyDescent="0.25"/>
  <cols>
    <col min="1" max="1" width="4" style="41" customWidth="1"/>
    <col min="2" max="2" width="35.28515625" style="41" customWidth="1"/>
    <col min="3" max="11" width="15.42578125" style="41" customWidth="1"/>
    <col min="12" max="16384" width="9.140625" style="41"/>
  </cols>
  <sheetData>
    <row r="2" spans="2:11" ht="15.75" x14ac:dyDescent="0.25">
      <c r="B2" s="383" t="s">
        <v>282</v>
      </c>
      <c r="C2" s="383"/>
      <c r="D2" s="383"/>
      <c r="E2" s="383"/>
      <c r="F2" s="383"/>
      <c r="G2" s="383"/>
      <c r="H2" s="383"/>
      <c r="I2" s="383"/>
      <c r="J2" s="383"/>
      <c r="K2" s="383"/>
    </row>
    <row r="3" spans="2:11" ht="15.75" x14ac:dyDescent="0.25">
      <c r="B3" s="154"/>
      <c r="C3" s="74"/>
      <c r="D3" s="74"/>
      <c r="E3" s="74"/>
      <c r="F3" s="74"/>
      <c r="G3" s="74"/>
      <c r="H3" s="74"/>
      <c r="I3" s="74"/>
      <c r="J3" s="75"/>
      <c r="K3" s="76"/>
    </row>
    <row r="4" spans="2:11" ht="15.75" x14ac:dyDescent="0.25">
      <c r="B4" s="120" t="s">
        <v>187</v>
      </c>
      <c r="C4" s="121"/>
      <c r="D4" s="74"/>
      <c r="E4" s="74"/>
      <c r="F4" s="74"/>
      <c r="G4" s="74"/>
      <c r="H4" s="74"/>
      <c r="I4" s="74"/>
      <c r="J4" s="74"/>
      <c r="K4" s="122"/>
    </row>
    <row r="5" spans="2:11" ht="10.5" customHeight="1" x14ac:dyDescent="0.25">
      <c r="B5" s="120"/>
      <c r="C5" s="121"/>
      <c r="D5" s="74"/>
      <c r="E5" s="74"/>
      <c r="F5" s="74"/>
      <c r="G5" s="74"/>
      <c r="H5" s="74"/>
      <c r="I5" s="74"/>
      <c r="J5" s="74"/>
      <c r="K5" s="122"/>
    </row>
    <row r="6" spans="2:11" ht="20.25" customHeight="1" x14ac:dyDescent="0.25">
      <c r="B6" s="329" t="s">
        <v>39</v>
      </c>
      <c r="C6" s="355" t="s">
        <v>88</v>
      </c>
      <c r="D6" s="360" t="s">
        <v>218</v>
      </c>
      <c r="E6" s="360"/>
      <c r="F6" s="360"/>
      <c r="G6" s="371"/>
      <c r="H6" s="364" t="s">
        <v>219</v>
      </c>
      <c r="I6" s="360"/>
      <c r="J6" s="360"/>
      <c r="K6" s="360"/>
    </row>
    <row r="7" spans="2:11" ht="48" thickBot="1" x14ac:dyDescent="0.3">
      <c r="B7" s="330"/>
      <c r="C7" s="359"/>
      <c r="D7" s="150" t="s">
        <v>220</v>
      </c>
      <c r="E7" s="150" t="s">
        <v>221</v>
      </c>
      <c r="F7" s="150" t="s">
        <v>222</v>
      </c>
      <c r="G7" s="151" t="s">
        <v>223</v>
      </c>
      <c r="H7" s="152" t="s">
        <v>220</v>
      </c>
      <c r="I7" s="150" t="s">
        <v>221</v>
      </c>
      <c r="J7" s="150" t="s">
        <v>222</v>
      </c>
      <c r="K7" s="150" t="s">
        <v>223</v>
      </c>
    </row>
    <row r="8" spans="2:11" ht="20.25" customHeight="1" thickTop="1" thickBot="1" x14ac:dyDescent="0.3">
      <c r="B8" s="46" t="s">
        <v>29</v>
      </c>
      <c r="C8" s="93">
        <v>3040</v>
      </c>
      <c r="D8" s="93">
        <v>568</v>
      </c>
      <c r="E8" s="93">
        <v>1486</v>
      </c>
      <c r="F8" s="93">
        <v>762</v>
      </c>
      <c r="G8" s="94">
        <v>224</v>
      </c>
      <c r="H8" s="95">
        <v>1207</v>
      </c>
      <c r="I8" s="93">
        <v>583</v>
      </c>
      <c r="J8" s="93">
        <v>1226</v>
      </c>
      <c r="K8" s="93">
        <v>24</v>
      </c>
    </row>
    <row r="9" spans="2:11" ht="20.25" customHeight="1" thickTop="1" thickBot="1" x14ac:dyDescent="0.3">
      <c r="B9" s="46" t="s">
        <v>177</v>
      </c>
      <c r="C9" s="93">
        <v>3414</v>
      </c>
      <c r="D9" s="93">
        <v>1594</v>
      </c>
      <c r="E9" s="93">
        <v>110</v>
      </c>
      <c r="F9" s="93">
        <v>1093</v>
      </c>
      <c r="G9" s="94">
        <v>617</v>
      </c>
      <c r="H9" s="95">
        <v>2943</v>
      </c>
      <c r="I9" s="93">
        <v>56</v>
      </c>
      <c r="J9" s="93">
        <v>404</v>
      </c>
      <c r="K9" s="93">
        <v>11</v>
      </c>
    </row>
    <row r="10" spans="2:11" ht="30.75" thickTop="1" x14ac:dyDescent="0.25">
      <c r="B10" s="49" t="s">
        <v>224</v>
      </c>
      <c r="C10" s="96"/>
      <c r="D10" s="96"/>
      <c r="E10" s="96"/>
      <c r="F10" s="96"/>
      <c r="G10" s="97"/>
      <c r="H10" s="98"/>
      <c r="I10" s="96"/>
      <c r="J10" s="96"/>
      <c r="K10" s="96"/>
    </row>
    <row r="11" spans="2:11" ht="20.25" customHeight="1" x14ac:dyDescent="0.25">
      <c r="B11" s="153" t="s">
        <v>32</v>
      </c>
      <c r="C11" s="99">
        <v>92</v>
      </c>
      <c r="D11" s="99">
        <v>55</v>
      </c>
      <c r="E11" s="99">
        <v>3</v>
      </c>
      <c r="F11" s="99">
        <v>29</v>
      </c>
      <c r="G11" s="100">
        <v>5</v>
      </c>
      <c r="H11" s="101">
        <v>76</v>
      </c>
      <c r="I11" s="99">
        <v>1</v>
      </c>
      <c r="J11" s="99">
        <v>13</v>
      </c>
      <c r="K11" s="99">
        <v>2</v>
      </c>
    </row>
    <row r="12" spans="2:11" ht="20.25" customHeight="1" x14ac:dyDescent="0.25">
      <c r="B12" s="52" t="s">
        <v>33</v>
      </c>
      <c r="C12" s="99">
        <v>27</v>
      </c>
      <c r="D12" s="99">
        <v>2</v>
      </c>
      <c r="E12" s="99">
        <v>6</v>
      </c>
      <c r="F12" s="99">
        <v>2</v>
      </c>
      <c r="G12" s="100">
        <v>17</v>
      </c>
      <c r="H12" s="101">
        <v>8</v>
      </c>
      <c r="I12" s="99">
        <v>10</v>
      </c>
      <c r="J12" s="99">
        <v>5</v>
      </c>
      <c r="K12" s="99">
        <v>4</v>
      </c>
    </row>
    <row r="13" spans="2:11" ht="20.25" customHeight="1" x14ac:dyDescent="0.25">
      <c r="B13" s="52" t="s">
        <v>34</v>
      </c>
      <c r="C13" s="99">
        <v>25</v>
      </c>
      <c r="D13" s="99"/>
      <c r="E13" s="99">
        <v>12</v>
      </c>
      <c r="F13" s="99">
        <v>3</v>
      </c>
      <c r="G13" s="100">
        <v>10</v>
      </c>
      <c r="H13" s="101"/>
      <c r="I13" s="99">
        <v>14</v>
      </c>
      <c r="J13" s="99">
        <v>10</v>
      </c>
      <c r="K13" s="99">
        <v>1</v>
      </c>
    </row>
    <row r="14" spans="2:11" ht="20.25" customHeight="1" x14ac:dyDescent="0.25">
      <c r="B14" s="52" t="s">
        <v>35</v>
      </c>
      <c r="C14" s="99">
        <v>2534</v>
      </c>
      <c r="D14" s="99">
        <v>1462</v>
      </c>
      <c r="E14" s="99">
        <v>32</v>
      </c>
      <c r="F14" s="99">
        <v>1014</v>
      </c>
      <c r="G14" s="100">
        <v>26</v>
      </c>
      <c r="H14" s="101">
        <v>2303</v>
      </c>
      <c r="I14" s="99">
        <v>12</v>
      </c>
      <c r="J14" s="99">
        <v>216</v>
      </c>
      <c r="K14" s="99">
        <v>3</v>
      </c>
    </row>
    <row r="15" spans="2:11" ht="20.25" customHeight="1" x14ac:dyDescent="0.25">
      <c r="B15" s="52" t="s">
        <v>36</v>
      </c>
      <c r="C15" s="99">
        <v>640</v>
      </c>
      <c r="D15" s="99">
        <v>31</v>
      </c>
      <c r="E15" s="99">
        <v>50</v>
      </c>
      <c r="F15" s="99">
        <v>22</v>
      </c>
      <c r="G15" s="100">
        <v>537</v>
      </c>
      <c r="H15" s="101">
        <v>470</v>
      </c>
      <c r="I15" s="99">
        <v>16</v>
      </c>
      <c r="J15" s="99">
        <v>153</v>
      </c>
      <c r="K15" s="99">
        <v>1</v>
      </c>
    </row>
    <row r="16" spans="2:11" ht="20.25" customHeight="1" thickBot="1" x14ac:dyDescent="0.3">
      <c r="B16" s="55" t="s">
        <v>37</v>
      </c>
      <c r="C16" s="102">
        <v>96</v>
      </c>
      <c r="D16" s="102">
        <v>44</v>
      </c>
      <c r="E16" s="102">
        <v>7</v>
      </c>
      <c r="F16" s="102">
        <v>23</v>
      </c>
      <c r="G16" s="103">
        <v>22</v>
      </c>
      <c r="H16" s="104">
        <v>86</v>
      </c>
      <c r="I16" s="102">
        <v>3</v>
      </c>
      <c r="J16" s="102">
        <v>7</v>
      </c>
      <c r="K16" s="102"/>
    </row>
    <row r="17" spans="2:33" ht="20.25" customHeight="1" thickTop="1" thickBot="1" x14ac:dyDescent="0.3">
      <c r="B17" s="58" t="s">
        <v>99</v>
      </c>
      <c r="C17" s="105">
        <v>6454</v>
      </c>
      <c r="D17" s="105">
        <v>2162</v>
      </c>
      <c r="E17" s="105">
        <v>1596</v>
      </c>
      <c r="F17" s="105">
        <v>1855</v>
      </c>
      <c r="G17" s="106">
        <v>841</v>
      </c>
      <c r="H17" s="107">
        <v>4150</v>
      </c>
      <c r="I17" s="105">
        <v>639</v>
      </c>
      <c r="J17" s="105">
        <v>1630</v>
      </c>
      <c r="K17" s="105">
        <v>35</v>
      </c>
    </row>
    <row r="18" spans="2:33" s="24" customFormat="1" ht="7.5" customHeight="1" thickTop="1" x14ac:dyDescent="0.25">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19" spans="2:33" ht="15.75" x14ac:dyDescent="0.25">
      <c r="B19" s="120"/>
      <c r="C19" s="121"/>
      <c r="D19" s="74"/>
      <c r="E19" s="74"/>
      <c r="F19" s="74"/>
      <c r="G19" s="74"/>
      <c r="H19" s="74"/>
      <c r="I19" s="74"/>
      <c r="J19" s="74"/>
      <c r="K19" s="122"/>
    </row>
    <row r="20" spans="2:33" ht="15.75" x14ac:dyDescent="0.25">
      <c r="B20" s="74"/>
      <c r="C20" s="74"/>
      <c r="D20" s="121"/>
      <c r="E20" s="121"/>
      <c r="F20" s="121"/>
      <c r="G20" s="121"/>
      <c r="H20" s="121"/>
      <c r="I20" s="121"/>
      <c r="J20" s="121"/>
      <c r="K20" s="74"/>
    </row>
    <row r="21" spans="2:33" ht="15.75" x14ac:dyDescent="0.25">
      <c r="B21" s="120" t="s">
        <v>178</v>
      </c>
      <c r="C21" s="74"/>
      <c r="D21" s="74"/>
      <c r="E21" s="74"/>
      <c r="F21" s="74"/>
      <c r="G21" s="74"/>
      <c r="H21" s="74"/>
      <c r="I21" s="74"/>
      <c r="J21" s="74"/>
      <c r="K21" s="74"/>
    </row>
    <row r="22" spans="2:33" ht="9.75" customHeight="1" x14ac:dyDescent="0.25">
      <c r="B22" s="120"/>
      <c r="C22" s="74"/>
      <c r="D22" s="74"/>
      <c r="E22" s="74"/>
      <c r="F22" s="74"/>
      <c r="G22" s="74"/>
      <c r="H22" s="74"/>
      <c r="I22" s="74"/>
      <c r="J22" s="74"/>
      <c r="K22" s="74"/>
    </row>
    <row r="23" spans="2:33" ht="21" customHeight="1" x14ac:dyDescent="0.25">
      <c r="B23" s="329" t="s">
        <v>39</v>
      </c>
      <c r="C23" s="355" t="s">
        <v>88</v>
      </c>
      <c r="D23" s="360" t="s">
        <v>218</v>
      </c>
      <c r="E23" s="360"/>
      <c r="F23" s="360"/>
      <c r="G23" s="371"/>
      <c r="H23" s="364" t="s">
        <v>219</v>
      </c>
      <c r="I23" s="360"/>
      <c r="J23" s="360"/>
      <c r="K23" s="360"/>
    </row>
    <row r="24" spans="2:33" ht="48" thickBot="1" x14ac:dyDescent="0.3">
      <c r="B24" s="330"/>
      <c r="C24" s="359"/>
      <c r="D24" s="150" t="s">
        <v>220</v>
      </c>
      <c r="E24" s="150" t="s">
        <v>221</v>
      </c>
      <c r="F24" s="150" t="s">
        <v>222</v>
      </c>
      <c r="G24" s="151" t="s">
        <v>223</v>
      </c>
      <c r="H24" s="152" t="s">
        <v>220</v>
      </c>
      <c r="I24" s="150" t="s">
        <v>221</v>
      </c>
      <c r="J24" s="150" t="s">
        <v>222</v>
      </c>
      <c r="K24" s="150" t="s">
        <v>223</v>
      </c>
    </row>
    <row r="25" spans="2:33" ht="21" customHeight="1" thickTop="1" thickBot="1" x14ac:dyDescent="0.3">
      <c r="B25" s="46" t="s">
        <v>29</v>
      </c>
      <c r="C25" s="93">
        <v>3040</v>
      </c>
      <c r="D25" s="48">
        <v>0.18684210526315789</v>
      </c>
      <c r="E25" s="48">
        <v>0.4888157894736842</v>
      </c>
      <c r="F25" s="48">
        <v>0.25065789473684208</v>
      </c>
      <c r="G25" s="83">
        <v>7.3684210526315783E-2</v>
      </c>
      <c r="H25" s="47">
        <v>0.39703947368421055</v>
      </c>
      <c r="I25" s="48">
        <v>0.19177631578947368</v>
      </c>
      <c r="J25" s="48">
        <v>0.40328947368421053</v>
      </c>
      <c r="K25" s="48">
        <v>7.8947368421052634E-3</v>
      </c>
      <c r="M25" s="158"/>
      <c r="N25" s="158"/>
      <c r="O25" s="158"/>
      <c r="P25" s="158"/>
      <c r="Q25" s="158"/>
      <c r="R25" s="158"/>
      <c r="S25" s="158"/>
      <c r="T25" s="158"/>
      <c r="U25" s="158"/>
    </row>
    <row r="26" spans="2:33" ht="21" customHeight="1" thickTop="1" thickBot="1" x14ac:dyDescent="0.3">
      <c r="B26" s="46" t="s">
        <v>177</v>
      </c>
      <c r="C26" s="93">
        <v>3414</v>
      </c>
      <c r="D26" s="48">
        <v>0.46690099589923845</v>
      </c>
      <c r="E26" s="48">
        <v>3.2220269478617461E-2</v>
      </c>
      <c r="F26" s="48">
        <v>0.32015231400117167</v>
      </c>
      <c r="G26" s="83">
        <v>0.18072642062097247</v>
      </c>
      <c r="H26" s="47">
        <v>0.86203866432337439</v>
      </c>
      <c r="I26" s="48">
        <v>1.6403046280023433E-2</v>
      </c>
      <c r="J26" s="48">
        <v>0.11833626244874049</v>
      </c>
      <c r="K26" s="48">
        <v>3.2220269478617459E-3</v>
      </c>
      <c r="M26" s="158"/>
      <c r="N26" s="158"/>
      <c r="O26" s="158"/>
      <c r="P26" s="158"/>
      <c r="Q26" s="158"/>
      <c r="R26" s="158"/>
      <c r="S26" s="158"/>
      <c r="T26" s="158"/>
      <c r="U26" s="158"/>
    </row>
    <row r="27" spans="2:33" ht="30.75" thickTop="1" x14ac:dyDescent="0.25">
      <c r="B27" s="49" t="s">
        <v>224</v>
      </c>
      <c r="C27" s="96"/>
      <c r="D27" s="51"/>
      <c r="E27" s="51"/>
      <c r="F27" s="51"/>
      <c r="G27" s="84"/>
      <c r="H27" s="50"/>
      <c r="I27" s="51"/>
      <c r="J27" s="51"/>
      <c r="K27" s="51"/>
      <c r="M27" s="158"/>
      <c r="N27" s="158"/>
      <c r="O27" s="158"/>
      <c r="P27" s="158"/>
      <c r="Q27" s="158"/>
      <c r="R27" s="158"/>
      <c r="S27" s="158"/>
      <c r="T27" s="158"/>
      <c r="U27" s="158"/>
    </row>
    <row r="28" spans="2:33" ht="21" customHeight="1" x14ac:dyDescent="0.25">
      <c r="B28" s="52" t="s">
        <v>32</v>
      </c>
      <c r="C28" s="99">
        <v>92</v>
      </c>
      <c r="D28" s="54">
        <v>0.59782608695652173</v>
      </c>
      <c r="E28" s="54">
        <v>3.2608695652173912E-2</v>
      </c>
      <c r="F28" s="54">
        <v>0.31521739130434784</v>
      </c>
      <c r="G28" s="85">
        <v>5.434782608695652E-2</v>
      </c>
      <c r="H28" s="53">
        <v>0.82608695652173914</v>
      </c>
      <c r="I28" s="54">
        <v>1.0869565217391304E-2</v>
      </c>
      <c r="J28" s="54">
        <v>0.14130434782608695</v>
      </c>
      <c r="K28" s="54">
        <v>2.1739130434782608E-2</v>
      </c>
      <c r="M28" s="158"/>
      <c r="N28" s="158"/>
      <c r="O28" s="158"/>
      <c r="P28" s="158"/>
      <c r="Q28" s="158"/>
      <c r="R28" s="158"/>
      <c r="S28" s="158"/>
      <c r="T28" s="158"/>
      <c r="U28" s="158"/>
    </row>
    <row r="29" spans="2:33" ht="21" customHeight="1" x14ac:dyDescent="0.25">
      <c r="B29" s="52" t="s">
        <v>33</v>
      </c>
      <c r="C29" s="99">
        <v>27</v>
      </c>
      <c r="D29" s="54">
        <v>7.407407407407407E-2</v>
      </c>
      <c r="E29" s="54">
        <v>0.22222222222222221</v>
      </c>
      <c r="F29" s="54">
        <v>7.407407407407407E-2</v>
      </c>
      <c r="G29" s="85">
        <v>0.62962962962962965</v>
      </c>
      <c r="H29" s="53">
        <v>0.29629629629629628</v>
      </c>
      <c r="I29" s="54">
        <v>0.37037037037037035</v>
      </c>
      <c r="J29" s="54">
        <v>0.18518518518518517</v>
      </c>
      <c r="K29" s="54">
        <v>0.14814814814814814</v>
      </c>
      <c r="M29" s="158"/>
      <c r="N29" s="158"/>
      <c r="O29" s="158"/>
      <c r="P29" s="158"/>
      <c r="Q29" s="158"/>
      <c r="R29" s="158"/>
      <c r="S29" s="158"/>
      <c r="T29" s="158"/>
      <c r="U29" s="158"/>
    </row>
    <row r="30" spans="2:33" ht="21" customHeight="1" x14ac:dyDescent="0.25">
      <c r="B30" s="52" t="s">
        <v>34</v>
      </c>
      <c r="C30" s="99">
        <v>25</v>
      </c>
      <c r="D30" s="54"/>
      <c r="E30" s="54">
        <v>0.48</v>
      </c>
      <c r="F30" s="54">
        <v>0.12</v>
      </c>
      <c r="G30" s="85">
        <v>0.4</v>
      </c>
      <c r="H30" s="53"/>
      <c r="I30" s="54">
        <v>0.56000000000000005</v>
      </c>
      <c r="J30" s="54">
        <v>0.4</v>
      </c>
      <c r="K30" s="54">
        <v>0.04</v>
      </c>
      <c r="M30" s="158"/>
      <c r="N30" s="158"/>
      <c r="O30" s="158"/>
      <c r="P30" s="158"/>
      <c r="Q30" s="158"/>
      <c r="R30" s="158"/>
      <c r="S30" s="158"/>
      <c r="T30" s="158"/>
      <c r="U30" s="158"/>
    </row>
    <row r="31" spans="2:33" ht="21" customHeight="1" x14ac:dyDescent="0.25">
      <c r="B31" s="52" t="s">
        <v>35</v>
      </c>
      <c r="C31" s="99">
        <v>2534</v>
      </c>
      <c r="D31" s="54">
        <v>0.57695343330702442</v>
      </c>
      <c r="E31" s="54">
        <v>1.2628255722178374E-2</v>
      </c>
      <c r="F31" s="54">
        <v>0.40015785319652725</v>
      </c>
      <c r="G31" s="85">
        <v>1.0260457774269928E-2</v>
      </c>
      <c r="H31" s="53">
        <v>0.90883977900552482</v>
      </c>
      <c r="I31" s="54">
        <v>4.7355958958168907E-3</v>
      </c>
      <c r="J31" s="54">
        <v>8.5240726124704028E-2</v>
      </c>
      <c r="K31" s="54">
        <v>1.1838989739542227E-3</v>
      </c>
      <c r="M31" s="158"/>
      <c r="N31" s="158"/>
      <c r="O31" s="158"/>
      <c r="P31" s="158"/>
      <c r="Q31" s="158"/>
      <c r="R31" s="158"/>
      <c r="S31" s="158"/>
      <c r="T31" s="158"/>
      <c r="U31" s="158"/>
    </row>
    <row r="32" spans="2:33" ht="21" customHeight="1" x14ac:dyDescent="0.25">
      <c r="B32" s="52" t="s">
        <v>36</v>
      </c>
      <c r="C32" s="99">
        <v>640</v>
      </c>
      <c r="D32" s="54">
        <v>4.8437500000000001E-2</v>
      </c>
      <c r="E32" s="54">
        <v>7.8125E-2</v>
      </c>
      <c r="F32" s="54">
        <v>3.4375000000000003E-2</v>
      </c>
      <c r="G32" s="85">
        <v>0.83906250000000004</v>
      </c>
      <c r="H32" s="53">
        <v>0.734375</v>
      </c>
      <c r="I32" s="54">
        <v>2.5000000000000001E-2</v>
      </c>
      <c r="J32" s="54">
        <v>0.23906250000000001</v>
      </c>
      <c r="K32" s="54">
        <v>1.5625000000000001E-3</v>
      </c>
      <c r="M32" s="158"/>
      <c r="N32" s="158"/>
      <c r="O32" s="158"/>
      <c r="P32" s="158"/>
      <c r="Q32" s="158"/>
      <c r="R32" s="158"/>
      <c r="S32" s="158"/>
      <c r="T32" s="158"/>
      <c r="U32" s="158"/>
    </row>
    <row r="33" spans="2:33" ht="21" customHeight="1" thickBot="1" x14ac:dyDescent="0.3">
      <c r="B33" s="55" t="s">
        <v>37</v>
      </c>
      <c r="C33" s="102">
        <v>96</v>
      </c>
      <c r="D33" s="57">
        <v>0.45833333333333331</v>
      </c>
      <c r="E33" s="57">
        <v>7.2916666666666671E-2</v>
      </c>
      <c r="F33" s="57">
        <v>0.23958333333333334</v>
      </c>
      <c r="G33" s="86">
        <v>0.22916666666666666</v>
      </c>
      <c r="H33" s="56">
        <v>0.89583333333333337</v>
      </c>
      <c r="I33" s="57">
        <v>3.125E-2</v>
      </c>
      <c r="J33" s="57">
        <v>7.2916666666666671E-2</v>
      </c>
      <c r="K33" s="57"/>
      <c r="M33" s="158"/>
      <c r="N33" s="158"/>
      <c r="O33" s="158"/>
      <c r="P33" s="158"/>
      <c r="Q33" s="158"/>
      <c r="R33" s="158"/>
      <c r="S33" s="158"/>
      <c r="T33" s="158"/>
      <c r="U33" s="158"/>
    </row>
    <row r="34" spans="2:33" ht="21" customHeight="1" thickTop="1" thickBot="1" x14ac:dyDescent="0.3">
      <c r="B34" s="58" t="s">
        <v>99</v>
      </c>
      <c r="C34" s="105">
        <v>6454</v>
      </c>
      <c r="D34" s="60">
        <v>0.33498605515959096</v>
      </c>
      <c r="E34" s="60">
        <v>0.24728850325379609</v>
      </c>
      <c r="F34" s="60">
        <v>0.28741865509761388</v>
      </c>
      <c r="G34" s="87">
        <v>0.13030678648899907</v>
      </c>
      <c r="H34" s="59">
        <v>0.64301208552835454</v>
      </c>
      <c r="I34" s="60">
        <v>9.9008366904245429E-2</v>
      </c>
      <c r="J34" s="60">
        <v>0.25255655407499228</v>
      </c>
      <c r="K34" s="60">
        <v>5.4229934924078091E-3</v>
      </c>
      <c r="M34" s="158"/>
      <c r="N34" s="158"/>
      <c r="O34" s="158"/>
      <c r="P34" s="158"/>
      <c r="Q34" s="158"/>
      <c r="R34" s="158"/>
      <c r="S34" s="158"/>
      <c r="T34" s="158"/>
      <c r="U34" s="158"/>
    </row>
    <row r="35" spans="2:33" s="24" customFormat="1" ht="7.5" customHeight="1" thickTop="1" x14ac:dyDescent="0.25">
      <c r="B35" s="79"/>
      <c r="C35" s="119"/>
      <c r="D35" s="119"/>
      <c r="E35" s="119"/>
      <c r="F35" s="119"/>
      <c r="G35" s="119"/>
      <c r="H35" s="119"/>
      <c r="I35" s="119"/>
      <c r="J35" s="119"/>
      <c r="K35" s="119"/>
      <c r="L35" s="119"/>
      <c r="M35" s="119"/>
      <c r="N35" s="119"/>
      <c r="O35" s="115"/>
      <c r="P35" s="115"/>
      <c r="Q35" s="115"/>
      <c r="R35" s="115"/>
      <c r="S35" s="115"/>
      <c r="T35" s="115"/>
      <c r="U35" s="115"/>
      <c r="V35" s="115"/>
      <c r="W35" s="115"/>
      <c r="X35" s="115"/>
      <c r="Y35" s="115"/>
      <c r="AB35" s="159"/>
      <c r="AC35" s="159"/>
      <c r="AD35" s="159"/>
      <c r="AE35" s="159"/>
      <c r="AF35" s="159"/>
      <c r="AG35" s="159"/>
    </row>
    <row r="36" spans="2:33" s="23" customFormat="1" ht="15.75" x14ac:dyDescent="0.25">
      <c r="B36" s="23" t="s">
        <v>275</v>
      </c>
    </row>
    <row r="37" spans="2:33" ht="7.5" customHeight="1" x14ac:dyDescent="0.25">
      <c r="B37" s="74"/>
      <c r="C37" s="74"/>
      <c r="D37" s="74"/>
      <c r="E37" s="74"/>
      <c r="F37" s="74"/>
      <c r="G37" s="74"/>
      <c r="H37" s="74"/>
      <c r="I37" s="74"/>
      <c r="J37" s="74"/>
      <c r="K37" s="74"/>
      <c r="L37" s="155"/>
      <c r="M37" s="155"/>
      <c r="N37" s="155"/>
      <c r="O37" s="155"/>
      <c r="P37" s="155"/>
      <c r="Q37" s="155"/>
    </row>
    <row r="38" spans="2:33" s="23" customFormat="1" ht="15.75" x14ac:dyDescent="0.25">
      <c r="B38" s="23" t="s">
        <v>225</v>
      </c>
    </row>
    <row r="39" spans="2:33" s="23" customFormat="1" ht="15.75" x14ac:dyDescent="0.25">
      <c r="B39" s="23" t="s">
        <v>10</v>
      </c>
    </row>
    <row r="40" spans="2:33" s="23" customFormat="1" ht="15.75" x14ac:dyDescent="0.25">
      <c r="B40" s="23" t="s">
        <v>163</v>
      </c>
    </row>
    <row r="43" spans="2:33" x14ac:dyDescent="0.25">
      <c r="L43" s="155"/>
      <c r="M43" s="155"/>
      <c r="N43" s="155"/>
      <c r="O43" s="155"/>
      <c r="P43" s="155"/>
      <c r="Q43" s="155"/>
    </row>
    <row r="44" spans="2:33" ht="15.75" x14ac:dyDescent="0.25">
      <c r="B44" s="383" t="s">
        <v>283</v>
      </c>
      <c r="C44" s="383"/>
      <c r="D44" s="383"/>
      <c r="E44" s="383"/>
      <c r="F44" s="383"/>
      <c r="G44" s="383"/>
      <c r="H44" s="383"/>
      <c r="I44" s="383"/>
      <c r="J44" s="383"/>
      <c r="K44" s="383"/>
      <c r="L44" s="155"/>
      <c r="M44" s="155"/>
      <c r="N44" s="155"/>
      <c r="O44" s="155"/>
      <c r="P44" s="155"/>
      <c r="Q44" s="155"/>
    </row>
    <row r="45" spans="2:33" x14ac:dyDescent="0.25">
      <c r="L45" s="155"/>
      <c r="M45" s="155"/>
      <c r="N45" s="155"/>
      <c r="O45" s="155"/>
      <c r="P45" s="155"/>
      <c r="Q45" s="155"/>
    </row>
    <row r="46" spans="2:33" ht="15.75" x14ac:dyDescent="0.25">
      <c r="B46" s="120" t="s">
        <v>187</v>
      </c>
      <c r="C46" s="121"/>
      <c r="D46" s="74"/>
      <c r="E46" s="74"/>
      <c r="F46" s="74"/>
      <c r="G46" s="74"/>
      <c r="H46" s="74"/>
      <c r="I46" s="74"/>
      <c r="J46" s="74"/>
      <c r="K46" s="122"/>
      <c r="L46" s="155"/>
      <c r="M46" s="155"/>
      <c r="N46" s="155"/>
      <c r="O46" s="155"/>
      <c r="P46" s="155"/>
      <c r="Q46" s="155"/>
    </row>
    <row r="47" spans="2:33" ht="6" customHeight="1" x14ac:dyDescent="0.25">
      <c r="B47" s="120"/>
      <c r="C47" s="121"/>
      <c r="D47" s="74"/>
      <c r="E47" s="74"/>
      <c r="F47" s="74"/>
      <c r="G47" s="74"/>
      <c r="H47" s="74"/>
      <c r="I47" s="74"/>
      <c r="J47" s="74"/>
      <c r="K47" s="122"/>
      <c r="L47" s="155"/>
      <c r="M47" s="155"/>
      <c r="N47" s="155"/>
      <c r="O47" s="155"/>
      <c r="P47" s="155"/>
      <c r="Q47" s="155"/>
    </row>
    <row r="48" spans="2:33" ht="21" customHeight="1" x14ac:dyDescent="0.25">
      <c r="B48" s="354" t="s">
        <v>201</v>
      </c>
      <c r="C48" s="355" t="s">
        <v>226</v>
      </c>
      <c r="D48" s="360" t="s">
        <v>218</v>
      </c>
      <c r="E48" s="360"/>
      <c r="F48" s="360"/>
      <c r="G48" s="371"/>
      <c r="H48" s="364" t="s">
        <v>219</v>
      </c>
      <c r="I48" s="360"/>
      <c r="J48" s="360"/>
      <c r="K48" s="360"/>
      <c r="L48" s="155"/>
      <c r="M48" s="155"/>
      <c r="N48" s="155"/>
      <c r="O48" s="155"/>
      <c r="P48" s="155"/>
      <c r="Q48" s="155"/>
    </row>
    <row r="49" spans="2:33" ht="47.25" x14ac:dyDescent="0.25">
      <c r="B49" s="354"/>
      <c r="C49" s="359"/>
      <c r="D49" s="150" t="s">
        <v>220</v>
      </c>
      <c r="E49" s="150" t="s">
        <v>221</v>
      </c>
      <c r="F49" s="150" t="s">
        <v>222</v>
      </c>
      <c r="G49" s="151" t="s">
        <v>223</v>
      </c>
      <c r="H49" s="152" t="s">
        <v>220</v>
      </c>
      <c r="I49" s="150" t="s">
        <v>221</v>
      </c>
      <c r="J49" s="150" t="s">
        <v>222</v>
      </c>
      <c r="K49" s="150" t="s">
        <v>223</v>
      </c>
      <c r="L49" s="155"/>
      <c r="M49" s="155"/>
      <c r="N49" s="155"/>
      <c r="O49" s="155"/>
      <c r="P49" s="155"/>
      <c r="Q49" s="155"/>
    </row>
    <row r="50" spans="2:33" ht="21" customHeight="1" x14ac:dyDescent="0.25">
      <c r="B50" s="73" t="s">
        <v>107</v>
      </c>
      <c r="C50" s="99">
        <v>1604</v>
      </c>
      <c r="D50" s="99">
        <v>809</v>
      </c>
      <c r="E50" s="99">
        <v>5</v>
      </c>
      <c r="F50" s="99">
        <v>767</v>
      </c>
      <c r="G50" s="100">
        <v>23</v>
      </c>
      <c r="H50" s="101">
        <v>1464</v>
      </c>
      <c r="I50" s="99">
        <v>6</v>
      </c>
      <c r="J50" s="99">
        <v>131</v>
      </c>
      <c r="K50" s="99">
        <v>3</v>
      </c>
      <c r="L50" s="155"/>
      <c r="M50" s="155"/>
      <c r="N50" s="155"/>
      <c r="O50" s="155"/>
      <c r="P50" s="155"/>
      <c r="Q50" s="155"/>
    </row>
    <row r="51" spans="2:33" ht="21" customHeight="1" x14ac:dyDescent="0.25">
      <c r="B51" s="73" t="s">
        <v>108</v>
      </c>
      <c r="C51" s="99">
        <v>737</v>
      </c>
      <c r="D51" s="99">
        <v>538</v>
      </c>
      <c r="E51" s="99">
        <v>20</v>
      </c>
      <c r="F51" s="99">
        <v>177</v>
      </c>
      <c r="G51" s="100">
        <v>2</v>
      </c>
      <c r="H51" s="101">
        <v>660</v>
      </c>
      <c r="I51" s="99">
        <v>6</v>
      </c>
      <c r="J51" s="99">
        <v>71</v>
      </c>
      <c r="K51" s="99"/>
      <c r="L51" s="155"/>
      <c r="M51" s="155"/>
      <c r="N51" s="155"/>
      <c r="O51" s="155"/>
      <c r="P51" s="155"/>
      <c r="Q51" s="155"/>
    </row>
    <row r="52" spans="2:33" ht="21" customHeight="1" thickBot="1" x14ac:dyDescent="0.3">
      <c r="B52" s="156" t="s">
        <v>165</v>
      </c>
      <c r="C52" s="102">
        <v>193</v>
      </c>
      <c r="D52" s="102">
        <v>115</v>
      </c>
      <c r="E52" s="102">
        <v>7</v>
      </c>
      <c r="F52" s="102">
        <v>70</v>
      </c>
      <c r="G52" s="103">
        <v>1</v>
      </c>
      <c r="H52" s="104">
        <v>179</v>
      </c>
      <c r="I52" s="102"/>
      <c r="J52" s="102">
        <v>14</v>
      </c>
      <c r="K52" s="102"/>
      <c r="L52" s="155"/>
      <c r="M52" s="155"/>
      <c r="N52" s="155"/>
      <c r="O52" s="155"/>
      <c r="P52" s="155"/>
      <c r="Q52" s="155"/>
    </row>
    <row r="53" spans="2:33" ht="21" customHeight="1" thickTop="1" thickBot="1" x14ac:dyDescent="0.3">
      <c r="B53" s="58" t="s">
        <v>166</v>
      </c>
      <c r="C53" s="105">
        <v>2534</v>
      </c>
      <c r="D53" s="105">
        <v>1462</v>
      </c>
      <c r="E53" s="105">
        <v>32</v>
      </c>
      <c r="F53" s="105">
        <v>1014</v>
      </c>
      <c r="G53" s="106">
        <v>26</v>
      </c>
      <c r="H53" s="107">
        <v>2303</v>
      </c>
      <c r="I53" s="105">
        <v>12</v>
      </c>
      <c r="J53" s="105">
        <v>216</v>
      </c>
      <c r="K53" s="105">
        <v>3</v>
      </c>
      <c r="L53" s="155"/>
      <c r="M53" s="155"/>
      <c r="N53" s="155"/>
      <c r="O53" s="155"/>
      <c r="P53" s="155"/>
      <c r="Q53" s="155"/>
    </row>
    <row r="54" spans="2:33" s="24" customFormat="1" ht="7.5" customHeight="1" thickTop="1" x14ac:dyDescent="0.25">
      <c r="B54" s="79"/>
      <c r="C54" s="119"/>
      <c r="D54" s="119"/>
      <c r="E54" s="119"/>
      <c r="F54" s="119"/>
      <c r="G54" s="119"/>
      <c r="H54" s="119"/>
      <c r="I54" s="119"/>
      <c r="J54" s="119"/>
      <c r="K54" s="119"/>
      <c r="L54" s="119"/>
      <c r="M54" s="119"/>
      <c r="N54" s="119"/>
      <c r="O54" s="115"/>
      <c r="P54" s="115"/>
      <c r="Q54" s="115"/>
      <c r="R54" s="115"/>
      <c r="S54" s="115"/>
      <c r="T54" s="115"/>
      <c r="U54" s="115"/>
      <c r="V54" s="115"/>
      <c r="W54" s="115"/>
      <c r="X54" s="115"/>
      <c r="Y54" s="115"/>
      <c r="AB54" s="159"/>
      <c r="AC54" s="159"/>
      <c r="AD54" s="159"/>
      <c r="AE54" s="159"/>
      <c r="AF54" s="159"/>
      <c r="AG54" s="159"/>
    </row>
    <row r="55" spans="2:33" ht="15.75" x14ac:dyDescent="0.25">
      <c r="B55" s="120"/>
      <c r="C55" s="121"/>
      <c r="D55" s="74"/>
      <c r="E55" s="74"/>
      <c r="F55" s="74"/>
      <c r="G55" s="74"/>
      <c r="H55" s="74"/>
      <c r="I55" s="74"/>
      <c r="J55" s="74"/>
      <c r="K55" s="122"/>
      <c r="L55" s="155"/>
      <c r="M55" s="155"/>
      <c r="N55" s="155"/>
      <c r="O55" s="155"/>
      <c r="P55" s="155"/>
      <c r="Q55" s="155"/>
    </row>
    <row r="56" spans="2:33" x14ac:dyDescent="0.25">
      <c r="L56" s="155"/>
      <c r="M56" s="155"/>
    </row>
    <row r="57" spans="2:33" ht="15.75" x14ac:dyDescent="0.25">
      <c r="B57" s="120" t="s">
        <v>178</v>
      </c>
      <c r="C57" s="121"/>
      <c r="D57" s="74"/>
      <c r="E57" s="74"/>
      <c r="F57" s="74"/>
      <c r="G57" s="74"/>
      <c r="H57" s="74"/>
      <c r="I57" s="74"/>
      <c r="J57" s="74"/>
      <c r="K57" s="122"/>
      <c r="L57" s="155"/>
      <c r="M57" s="155"/>
      <c r="N57" s="155"/>
      <c r="O57" s="155"/>
      <c r="P57" s="155"/>
      <c r="Q57" s="155"/>
    </row>
    <row r="58" spans="2:33" ht="9" customHeight="1" x14ac:dyDescent="0.25">
      <c r="B58" s="120"/>
      <c r="C58" s="121"/>
      <c r="D58" s="74"/>
      <c r="E58" s="74"/>
      <c r="F58" s="74"/>
      <c r="G58" s="74"/>
      <c r="H58" s="74"/>
      <c r="I58" s="74"/>
      <c r="J58" s="74"/>
      <c r="K58" s="122"/>
      <c r="L58" s="155"/>
      <c r="M58" s="155"/>
      <c r="N58" s="155"/>
      <c r="O58" s="155"/>
      <c r="P58" s="155"/>
      <c r="Q58" s="155"/>
    </row>
    <row r="59" spans="2:33" ht="21" customHeight="1" x14ac:dyDescent="0.25">
      <c r="B59" s="354" t="s">
        <v>201</v>
      </c>
      <c r="C59" s="355" t="s">
        <v>226</v>
      </c>
      <c r="D59" s="360" t="s">
        <v>218</v>
      </c>
      <c r="E59" s="360"/>
      <c r="F59" s="360"/>
      <c r="G59" s="371"/>
      <c r="H59" s="364" t="s">
        <v>219</v>
      </c>
      <c r="I59" s="360"/>
      <c r="J59" s="360"/>
      <c r="K59" s="360"/>
      <c r="L59" s="155"/>
      <c r="M59" s="155"/>
      <c r="N59" s="155"/>
      <c r="O59" s="155"/>
      <c r="P59" s="155"/>
      <c r="Q59" s="155"/>
    </row>
    <row r="60" spans="2:33" ht="47.25" x14ac:dyDescent="0.25">
      <c r="B60" s="354"/>
      <c r="C60" s="359"/>
      <c r="D60" s="150" t="s">
        <v>220</v>
      </c>
      <c r="E60" s="150" t="s">
        <v>221</v>
      </c>
      <c r="F60" s="150" t="s">
        <v>222</v>
      </c>
      <c r="G60" s="151" t="s">
        <v>223</v>
      </c>
      <c r="H60" s="152" t="s">
        <v>220</v>
      </c>
      <c r="I60" s="150" t="s">
        <v>221</v>
      </c>
      <c r="J60" s="150" t="s">
        <v>222</v>
      </c>
      <c r="K60" s="150" t="s">
        <v>223</v>
      </c>
      <c r="L60" s="155"/>
      <c r="M60" s="155"/>
      <c r="N60" s="155"/>
      <c r="O60" s="155"/>
      <c r="P60" s="155"/>
      <c r="Q60" s="155"/>
    </row>
    <row r="61" spans="2:33" ht="21" customHeight="1" x14ac:dyDescent="0.25">
      <c r="B61" s="73" t="s">
        <v>107</v>
      </c>
      <c r="C61" s="99">
        <v>1604</v>
      </c>
      <c r="D61" s="54">
        <v>0.50436408977556113</v>
      </c>
      <c r="E61" s="54">
        <v>3.117206982543641E-3</v>
      </c>
      <c r="F61" s="54">
        <v>0.47817955112219451</v>
      </c>
      <c r="G61" s="85">
        <v>1.4339152119700748E-2</v>
      </c>
      <c r="H61" s="53">
        <v>0.91271820448877805</v>
      </c>
      <c r="I61" s="54">
        <v>3.740648379052369E-3</v>
      </c>
      <c r="J61" s="54">
        <v>8.1670822942643398E-2</v>
      </c>
      <c r="K61" s="54">
        <v>1.8703241895261845E-3</v>
      </c>
      <c r="L61" s="155"/>
      <c r="M61" s="155"/>
      <c r="N61" s="155"/>
      <c r="O61" s="155"/>
      <c r="P61" s="155"/>
      <c r="Q61" s="155"/>
      <c r="R61" s="155"/>
      <c r="S61" s="155"/>
      <c r="T61" s="155"/>
      <c r="U61" s="155"/>
      <c r="V61" s="155"/>
    </row>
    <row r="62" spans="2:33" ht="21" customHeight="1" x14ac:dyDescent="0.25">
      <c r="B62" s="73" t="s">
        <v>108</v>
      </c>
      <c r="C62" s="99">
        <v>737</v>
      </c>
      <c r="D62" s="54">
        <v>0.7299864314789688</v>
      </c>
      <c r="E62" s="54">
        <v>2.7137042062415198E-2</v>
      </c>
      <c r="F62" s="54">
        <v>0.24016282225237448</v>
      </c>
      <c r="G62" s="85">
        <v>2.7137042062415195E-3</v>
      </c>
      <c r="H62" s="53">
        <v>0.89552238805970152</v>
      </c>
      <c r="I62" s="54">
        <v>8.1411126187245584E-3</v>
      </c>
      <c r="J62" s="54">
        <v>9.6336499321573954E-2</v>
      </c>
      <c r="K62" s="54">
        <v>0</v>
      </c>
      <c r="L62" s="155"/>
      <c r="M62" s="155"/>
      <c r="N62" s="155"/>
      <c r="O62" s="155"/>
      <c r="P62" s="155"/>
      <c r="Q62" s="155"/>
      <c r="R62" s="155"/>
      <c r="S62" s="155"/>
      <c r="T62" s="155"/>
      <c r="U62" s="155"/>
      <c r="V62" s="155"/>
    </row>
    <row r="63" spans="2:33" ht="21" customHeight="1" thickBot="1" x14ac:dyDescent="0.3">
      <c r="B63" s="156" t="s">
        <v>165</v>
      </c>
      <c r="C63" s="102">
        <v>193</v>
      </c>
      <c r="D63" s="57">
        <v>0.59585492227979275</v>
      </c>
      <c r="E63" s="57">
        <v>3.6269430051813469E-2</v>
      </c>
      <c r="F63" s="57">
        <v>0.36269430051813473</v>
      </c>
      <c r="G63" s="86">
        <v>5.1813471502590676E-3</v>
      </c>
      <c r="H63" s="56">
        <v>0.92746113989637302</v>
      </c>
      <c r="I63" s="57">
        <v>0</v>
      </c>
      <c r="J63" s="57">
        <v>7.2538860103626937E-2</v>
      </c>
      <c r="K63" s="57">
        <v>0</v>
      </c>
      <c r="L63" s="155"/>
      <c r="M63" s="155"/>
      <c r="N63" s="155"/>
      <c r="O63" s="155"/>
      <c r="P63" s="155"/>
      <c r="Q63" s="155"/>
      <c r="R63" s="155"/>
      <c r="S63" s="155"/>
      <c r="T63" s="155"/>
      <c r="U63" s="155"/>
      <c r="V63" s="155"/>
    </row>
    <row r="64" spans="2:33" ht="21" customHeight="1" thickTop="1" thickBot="1" x14ac:dyDescent="0.3">
      <c r="B64" s="58" t="s">
        <v>166</v>
      </c>
      <c r="C64" s="105">
        <v>2534</v>
      </c>
      <c r="D64" s="60">
        <v>0.57695343330702442</v>
      </c>
      <c r="E64" s="60">
        <v>1.2628255722178374E-2</v>
      </c>
      <c r="F64" s="60">
        <v>0.40015785319652725</v>
      </c>
      <c r="G64" s="87">
        <v>1.0260457774269928E-2</v>
      </c>
      <c r="H64" s="59">
        <v>0.90883977900552482</v>
      </c>
      <c r="I64" s="60">
        <v>4.7355958958168907E-3</v>
      </c>
      <c r="J64" s="60">
        <v>8.5240726124704028E-2</v>
      </c>
      <c r="K64" s="60">
        <v>1.1838989739542227E-3</v>
      </c>
      <c r="L64" s="155"/>
      <c r="M64" s="155"/>
      <c r="N64" s="155"/>
      <c r="O64" s="155"/>
      <c r="P64" s="155"/>
      <c r="Q64" s="155"/>
      <c r="R64" s="155"/>
      <c r="S64" s="155"/>
      <c r="T64" s="155"/>
      <c r="U64" s="155"/>
      <c r="V64" s="155"/>
    </row>
    <row r="65" spans="2:33" s="24" customFormat="1" ht="7.5" customHeight="1" thickTop="1" x14ac:dyDescent="0.25">
      <c r="B65" s="79"/>
      <c r="C65" s="119"/>
      <c r="D65" s="119"/>
      <c r="E65" s="119"/>
      <c r="F65" s="119"/>
      <c r="G65" s="119"/>
      <c r="H65" s="119"/>
      <c r="I65" s="119"/>
      <c r="J65" s="119"/>
      <c r="K65" s="119"/>
      <c r="L65" s="119"/>
      <c r="M65" s="119"/>
      <c r="N65" s="119"/>
      <c r="O65" s="115"/>
      <c r="P65" s="115"/>
      <c r="Q65" s="115"/>
      <c r="R65" s="115"/>
      <c r="S65" s="115"/>
      <c r="T65" s="115"/>
      <c r="U65" s="115"/>
      <c r="V65" s="115"/>
      <c r="W65" s="115"/>
      <c r="X65" s="115"/>
      <c r="Y65" s="115"/>
      <c r="AB65" s="159"/>
      <c r="AC65" s="159"/>
      <c r="AD65" s="159"/>
      <c r="AE65" s="159"/>
      <c r="AF65" s="159"/>
      <c r="AG65" s="159"/>
    </row>
    <row r="66" spans="2:33" s="23" customFormat="1" ht="15.75" x14ac:dyDescent="0.25">
      <c r="B66" s="23" t="s">
        <v>275</v>
      </c>
    </row>
    <row r="67" spans="2:33" ht="9.75" customHeight="1" x14ac:dyDescent="0.25">
      <c r="B67" s="74"/>
    </row>
    <row r="68" spans="2:33" s="23" customFormat="1" ht="15.75" x14ac:dyDescent="0.25">
      <c r="B68" s="23" t="s">
        <v>225</v>
      </c>
    </row>
    <row r="69" spans="2:33" ht="15.75" x14ac:dyDescent="0.25">
      <c r="B69" s="23" t="s">
        <v>10</v>
      </c>
    </row>
    <row r="70" spans="2:33" ht="15.75" x14ac:dyDescent="0.25">
      <c r="B70" s="23" t="s">
        <v>163</v>
      </c>
    </row>
  </sheetData>
  <mergeCells count="18">
    <mergeCell ref="B48:B49"/>
    <mergeCell ref="C48:C49"/>
    <mergeCell ref="D48:G48"/>
    <mergeCell ref="H48:K48"/>
    <mergeCell ref="B59:B60"/>
    <mergeCell ref="C59:C60"/>
    <mergeCell ref="D59:G59"/>
    <mergeCell ref="H59:K59"/>
    <mergeCell ref="B23:B24"/>
    <mergeCell ref="C23:C24"/>
    <mergeCell ref="D23:G23"/>
    <mergeCell ref="H23:K23"/>
    <mergeCell ref="B44:K44"/>
    <mergeCell ref="B2:K2"/>
    <mergeCell ref="B6:B7"/>
    <mergeCell ref="C6:C7"/>
    <mergeCell ref="D6:G6"/>
    <mergeCell ref="H6:K6"/>
  </mergeCells>
  <hyperlinks>
    <hyperlink ref="J4:K4" location="'list of tables'!A1" display="back to contents page" xr:uid="{2E7EAE80-1A6F-431A-B5A1-87E3742E4CBB}"/>
    <hyperlink ref="J46:K46" location="'list of tables'!A1" display="back to contents page" xr:uid="{E0833535-8033-4911-9636-A2AD61B6E0C5}"/>
    <hyperlink ref="J57:K57" location="'list of tables'!A1" display="back to contents page" xr:uid="{2E0DB45D-D89D-4D86-B21D-A5EDFFD0060A}"/>
  </hyperlinks>
  <pageMargins left="0.25" right="0.25" top="0.75" bottom="0.75" header="0.3" footer="0.3"/>
  <pageSetup paperSize="9" scale="35" orientation="landscape" r:id="rId1"/>
  <headerFooter>
    <oddHeader>&amp;C&amp;"Calibri"&amp;10&amp;K000000OFFICIAL&amp;1#</oddHeader>
    <oddFooter>&amp;C&amp;1#&amp;"Calibri"&amp;10&amp;K000000OFFICIAL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A46C-DE1C-4462-B00D-AE3DEA4F0FB5}">
  <dimension ref="B2:AA117"/>
  <sheetViews>
    <sheetView showGridLines="0" topLeftCell="A47" zoomScale="85" zoomScaleNormal="85" workbookViewId="0">
      <selection activeCell="A85" sqref="A85"/>
    </sheetView>
  </sheetViews>
  <sheetFormatPr defaultColWidth="9.140625" defaultRowHeight="15" x14ac:dyDescent="0.25"/>
  <cols>
    <col min="1" max="1" width="5.140625" style="41" customWidth="1"/>
    <col min="2" max="2" width="24.85546875" style="41" customWidth="1"/>
    <col min="3" max="3" width="9.140625" style="41"/>
    <col min="4" max="4" width="9.7109375" style="41" customWidth="1"/>
    <col min="5" max="21" width="9.140625" style="41"/>
    <col min="22" max="22" width="23.28515625" style="41" bestFit="1" customWidth="1"/>
    <col min="23" max="16384" width="9.140625" style="41"/>
  </cols>
  <sheetData>
    <row r="2" spans="2:27" x14ac:dyDescent="0.25">
      <c r="B2" s="387" t="s">
        <v>227</v>
      </c>
      <c r="C2" s="387"/>
      <c r="D2" s="387"/>
      <c r="E2" s="387"/>
      <c r="F2" s="387"/>
      <c r="G2" s="387"/>
      <c r="H2" s="387"/>
      <c r="I2" s="387"/>
      <c r="J2" s="387"/>
      <c r="K2" s="387"/>
      <c r="L2" s="387"/>
      <c r="M2" s="198"/>
      <c r="N2" s="198"/>
      <c r="O2" s="198"/>
      <c r="P2" s="199"/>
      <c r="Q2" s="199"/>
      <c r="R2" s="198"/>
      <c r="S2" s="198"/>
      <c r="T2" s="199"/>
    </row>
    <row r="3" spans="2:27" ht="15.75" x14ac:dyDescent="0.25">
      <c r="B3" s="200" t="s">
        <v>228</v>
      </c>
      <c r="C3" s="201"/>
      <c r="D3" s="201"/>
      <c r="E3" s="201"/>
      <c r="F3" s="201"/>
      <c r="G3" s="201"/>
      <c r="H3" s="201"/>
      <c r="I3" s="201"/>
      <c r="J3" s="201"/>
      <c r="K3" s="201"/>
      <c r="L3" s="201"/>
      <c r="M3" s="201"/>
      <c r="N3" s="198"/>
      <c r="O3" s="198"/>
      <c r="P3" s="199"/>
      <c r="Q3" s="199"/>
      <c r="R3" s="199"/>
      <c r="S3" s="199"/>
      <c r="T3" s="199"/>
    </row>
    <row r="4" spans="2:27" ht="11.25" customHeight="1" x14ac:dyDescent="0.25">
      <c r="B4" s="200"/>
      <c r="C4" s="201"/>
      <c r="D4" s="201"/>
      <c r="E4" s="201"/>
      <c r="F4" s="201"/>
      <c r="G4" s="201"/>
      <c r="H4" s="201"/>
      <c r="I4" s="201"/>
      <c r="J4" s="201"/>
      <c r="K4" s="201"/>
      <c r="L4" s="201"/>
      <c r="M4" s="201"/>
      <c r="N4" s="198"/>
      <c r="O4" s="198"/>
      <c r="P4" s="199"/>
      <c r="Q4" s="199"/>
      <c r="R4" s="199"/>
      <c r="S4" s="199"/>
      <c r="T4" s="199"/>
    </row>
    <row r="5" spans="2:27" s="24" customFormat="1" ht="16.5" customHeight="1" x14ac:dyDescent="0.25">
      <c r="B5" s="388" t="s">
        <v>229</v>
      </c>
      <c r="C5" s="389"/>
      <c r="D5" s="389"/>
      <c r="E5" s="389"/>
      <c r="F5" s="389"/>
      <c r="G5" s="389"/>
      <c r="H5" s="389"/>
      <c r="I5" s="389"/>
      <c r="J5" s="389"/>
      <c r="K5" s="389"/>
      <c r="L5" s="389"/>
      <c r="M5" s="389"/>
      <c r="N5" s="389"/>
      <c r="O5" s="389"/>
      <c r="P5" s="389"/>
      <c r="Q5" s="389"/>
      <c r="R5" s="389"/>
      <c r="S5" s="389"/>
      <c r="T5" s="390"/>
      <c r="W5" s="391" t="s">
        <v>230</v>
      </c>
      <c r="X5" s="391"/>
      <c r="Y5" s="391"/>
      <c r="Z5" s="391"/>
      <c r="AA5" s="391"/>
    </row>
    <row r="6" spans="2:27" s="69" customFormat="1" ht="16.5" customHeight="1" x14ac:dyDescent="0.25">
      <c r="B6" s="202" t="s">
        <v>231</v>
      </c>
      <c r="C6" s="203" t="s">
        <v>232</v>
      </c>
      <c r="D6" s="203"/>
      <c r="E6" s="204">
        <v>0</v>
      </c>
      <c r="F6" s="204">
        <v>1</v>
      </c>
      <c r="G6" s="204">
        <v>2</v>
      </c>
      <c r="H6" s="204">
        <v>3</v>
      </c>
      <c r="I6" s="204">
        <v>4</v>
      </c>
      <c r="J6" s="204">
        <v>5</v>
      </c>
      <c r="K6" s="204">
        <v>6</v>
      </c>
      <c r="L6" s="205">
        <v>7</v>
      </c>
      <c r="M6" s="204">
        <v>8</v>
      </c>
      <c r="N6" s="204">
        <v>9</v>
      </c>
      <c r="O6" s="204">
        <v>10</v>
      </c>
      <c r="P6" s="204">
        <v>11</v>
      </c>
      <c r="Q6" s="204">
        <v>12</v>
      </c>
      <c r="R6" s="204">
        <v>13</v>
      </c>
      <c r="S6" s="204">
        <v>14</v>
      </c>
      <c r="T6" s="204">
        <v>15</v>
      </c>
      <c r="W6" s="206" t="s">
        <v>233</v>
      </c>
      <c r="X6" s="206" t="s">
        <v>234</v>
      </c>
      <c r="Y6" s="206" t="s">
        <v>235</v>
      </c>
      <c r="Z6" s="206" t="s">
        <v>236</v>
      </c>
      <c r="AA6" s="206" t="s">
        <v>237</v>
      </c>
    </row>
    <row r="7" spans="2:27" s="69" customFormat="1" ht="16.5" customHeight="1" x14ac:dyDescent="0.25">
      <c r="B7" s="207" t="s">
        <v>87</v>
      </c>
      <c r="C7" s="208">
        <f>SUM(E7:T7)</f>
        <v>911522</v>
      </c>
      <c r="D7" s="209"/>
      <c r="E7" s="208">
        <v>46782</v>
      </c>
      <c r="F7" s="208">
        <v>49017</v>
      </c>
      <c r="G7" s="208">
        <v>51478</v>
      </c>
      <c r="H7" s="208">
        <v>53317</v>
      </c>
      <c r="I7" s="208">
        <v>54843</v>
      </c>
      <c r="J7" s="208">
        <v>57070</v>
      </c>
      <c r="K7" s="208">
        <v>57945</v>
      </c>
      <c r="L7" s="208">
        <v>58262</v>
      </c>
      <c r="M7" s="208">
        <v>59490</v>
      </c>
      <c r="N7" s="208">
        <v>60960</v>
      </c>
      <c r="O7" s="208">
        <v>62868</v>
      </c>
      <c r="P7" s="208">
        <v>59950</v>
      </c>
      <c r="Q7" s="208">
        <v>61557</v>
      </c>
      <c r="R7" s="208">
        <v>61334</v>
      </c>
      <c r="S7" s="208">
        <v>58857</v>
      </c>
      <c r="T7" s="208">
        <v>57792</v>
      </c>
      <c r="V7" s="210" t="s">
        <v>87</v>
      </c>
      <c r="W7" s="99">
        <v>911522</v>
      </c>
      <c r="X7" s="99">
        <v>312507</v>
      </c>
      <c r="Y7" s="99">
        <v>710928</v>
      </c>
      <c r="Z7" s="99">
        <v>301530</v>
      </c>
      <c r="AA7" s="99">
        <v>239540</v>
      </c>
    </row>
    <row r="8" spans="2:27" s="69" customFormat="1" ht="16.5" customHeight="1" x14ac:dyDescent="0.25">
      <c r="B8" s="207" t="s">
        <v>238</v>
      </c>
      <c r="C8" s="211"/>
      <c r="D8" s="209"/>
      <c r="E8" s="209"/>
      <c r="F8" s="209"/>
      <c r="G8" s="209"/>
      <c r="H8" s="209"/>
      <c r="I8" s="209"/>
      <c r="J8" s="209"/>
      <c r="K8" s="209"/>
      <c r="L8" s="209"/>
      <c r="M8" s="209"/>
      <c r="N8" s="209"/>
      <c r="O8" s="209"/>
      <c r="P8" s="209"/>
      <c r="Q8" s="209"/>
      <c r="R8" s="209"/>
      <c r="S8" s="209"/>
      <c r="T8" s="209"/>
      <c r="V8" s="212"/>
      <c r="W8" s="213"/>
      <c r="X8" s="213"/>
      <c r="Y8" s="213"/>
      <c r="Z8" s="213"/>
      <c r="AA8" s="213"/>
    </row>
    <row r="9" spans="2:27" s="69" customFormat="1" ht="16.5" customHeight="1" x14ac:dyDescent="0.25">
      <c r="B9" s="214" t="s">
        <v>54</v>
      </c>
      <c r="C9" s="215">
        <f>SUM(E9:T9)</f>
        <v>35860</v>
      </c>
      <c r="D9" s="211"/>
      <c r="E9" s="215">
        <v>1956</v>
      </c>
      <c r="F9" s="215">
        <v>2087</v>
      </c>
      <c r="G9" s="215">
        <v>2313</v>
      </c>
      <c r="H9" s="215">
        <v>2229</v>
      </c>
      <c r="I9" s="215">
        <v>2312</v>
      </c>
      <c r="J9" s="215">
        <v>2452</v>
      </c>
      <c r="K9" s="215">
        <v>2382</v>
      </c>
      <c r="L9" s="215">
        <v>2313</v>
      </c>
      <c r="M9" s="215">
        <v>2359</v>
      </c>
      <c r="N9" s="215">
        <v>2418</v>
      </c>
      <c r="O9" s="215">
        <v>2336</v>
      </c>
      <c r="P9" s="215">
        <v>2266</v>
      </c>
      <c r="Q9" s="215">
        <v>2160</v>
      </c>
      <c r="R9" s="215">
        <v>2210</v>
      </c>
      <c r="S9" s="215">
        <v>2057</v>
      </c>
      <c r="T9" s="215">
        <v>2010</v>
      </c>
      <c r="V9" s="216" t="s">
        <v>54</v>
      </c>
      <c r="W9" s="99">
        <v>35860</v>
      </c>
      <c r="X9" s="99">
        <v>13349</v>
      </c>
      <c r="Y9" s="99">
        <v>27275</v>
      </c>
      <c r="Z9" s="99">
        <v>11692</v>
      </c>
      <c r="AA9" s="99">
        <v>8437</v>
      </c>
    </row>
    <row r="10" spans="2:27" s="69" customFormat="1" ht="16.5" customHeight="1" x14ac:dyDescent="0.25">
      <c r="B10" s="214" t="s">
        <v>55</v>
      </c>
      <c r="C10" s="215">
        <f>SUM(E10:T10)</f>
        <v>48578</v>
      </c>
      <c r="D10" s="211"/>
      <c r="E10" s="215">
        <v>2251</v>
      </c>
      <c r="F10" s="215">
        <v>2424</v>
      </c>
      <c r="G10" s="215">
        <v>2687</v>
      </c>
      <c r="H10" s="215">
        <v>2917</v>
      </c>
      <c r="I10" s="215">
        <v>2888</v>
      </c>
      <c r="J10" s="215">
        <v>3090</v>
      </c>
      <c r="K10" s="215">
        <v>3031</v>
      </c>
      <c r="L10" s="215">
        <v>3153</v>
      </c>
      <c r="M10" s="215">
        <v>3072</v>
      </c>
      <c r="N10" s="215">
        <v>3152</v>
      </c>
      <c r="O10" s="215">
        <v>3407</v>
      </c>
      <c r="P10" s="215">
        <v>3482</v>
      </c>
      <c r="Q10" s="215">
        <v>3437</v>
      </c>
      <c r="R10" s="215">
        <v>3321</v>
      </c>
      <c r="S10" s="215">
        <v>3134</v>
      </c>
      <c r="T10" s="215">
        <v>3132</v>
      </c>
      <c r="V10" s="216" t="s">
        <v>55</v>
      </c>
      <c r="W10" s="99">
        <v>48578</v>
      </c>
      <c r="X10" s="99">
        <v>16257</v>
      </c>
      <c r="Y10" s="99">
        <v>38299</v>
      </c>
      <c r="Z10" s="99">
        <v>16266</v>
      </c>
      <c r="AA10" s="99">
        <v>13024</v>
      </c>
    </row>
    <row r="11" spans="2:27" s="69" customFormat="1" ht="16.5" customHeight="1" x14ac:dyDescent="0.25">
      <c r="B11" s="214" t="s">
        <v>56</v>
      </c>
      <c r="C11" s="215">
        <f>SUM(E11:T11)</f>
        <v>18639</v>
      </c>
      <c r="D11" s="211"/>
      <c r="E11" s="215">
        <v>885</v>
      </c>
      <c r="F11" s="215">
        <v>946</v>
      </c>
      <c r="G11" s="215">
        <v>1027</v>
      </c>
      <c r="H11" s="215">
        <v>1053</v>
      </c>
      <c r="I11" s="215">
        <v>1123</v>
      </c>
      <c r="J11" s="215">
        <v>1151</v>
      </c>
      <c r="K11" s="215">
        <v>1166</v>
      </c>
      <c r="L11" s="215">
        <v>1247</v>
      </c>
      <c r="M11" s="215">
        <v>1247</v>
      </c>
      <c r="N11" s="215">
        <v>1263</v>
      </c>
      <c r="O11" s="215">
        <v>1233</v>
      </c>
      <c r="P11" s="215">
        <v>1278</v>
      </c>
      <c r="Q11" s="215">
        <v>1255</v>
      </c>
      <c r="R11" s="215">
        <v>1326</v>
      </c>
      <c r="S11" s="215">
        <v>1218</v>
      </c>
      <c r="T11" s="215">
        <v>1221</v>
      </c>
      <c r="V11" s="216" t="s">
        <v>56</v>
      </c>
      <c r="W11" s="99">
        <v>18639</v>
      </c>
      <c r="X11" s="99">
        <v>6185</v>
      </c>
      <c r="Y11" s="99">
        <v>14728</v>
      </c>
      <c r="Z11" s="99">
        <v>6268</v>
      </c>
      <c r="AA11" s="99">
        <v>5020</v>
      </c>
    </row>
    <row r="12" spans="2:27" s="69" customFormat="1" ht="16.5" customHeight="1" x14ac:dyDescent="0.25">
      <c r="B12" s="214" t="s">
        <v>239</v>
      </c>
      <c r="C12" s="215">
        <f>SUM(E12:T12)</f>
        <v>12441</v>
      </c>
      <c r="D12" s="211"/>
      <c r="E12" s="215">
        <v>583</v>
      </c>
      <c r="F12" s="215">
        <v>633</v>
      </c>
      <c r="G12" s="215">
        <v>671</v>
      </c>
      <c r="H12" s="215">
        <v>659</v>
      </c>
      <c r="I12" s="215">
        <v>717</v>
      </c>
      <c r="J12" s="215">
        <v>746</v>
      </c>
      <c r="K12" s="215">
        <v>774</v>
      </c>
      <c r="L12" s="215">
        <v>769</v>
      </c>
      <c r="M12" s="215">
        <v>778</v>
      </c>
      <c r="N12" s="215">
        <v>865</v>
      </c>
      <c r="O12" s="215">
        <v>861</v>
      </c>
      <c r="P12" s="215">
        <v>865</v>
      </c>
      <c r="Q12" s="215">
        <v>915</v>
      </c>
      <c r="R12" s="215">
        <v>904</v>
      </c>
      <c r="S12" s="215">
        <v>828</v>
      </c>
      <c r="T12" s="215">
        <v>873</v>
      </c>
      <c r="V12" s="216" t="s">
        <v>239</v>
      </c>
      <c r="W12" s="99">
        <v>12441</v>
      </c>
      <c r="X12" s="99">
        <v>4009</v>
      </c>
      <c r="Y12" s="99">
        <v>9895</v>
      </c>
      <c r="Z12" s="99">
        <v>4138</v>
      </c>
      <c r="AA12" s="99">
        <v>3520</v>
      </c>
    </row>
    <row r="13" spans="2:27" s="69" customFormat="1" ht="16.5" customHeight="1" x14ac:dyDescent="0.25">
      <c r="B13" s="214" t="s">
        <v>58</v>
      </c>
      <c r="C13" s="215">
        <f>SUM(E13:T13)</f>
        <v>78826</v>
      </c>
      <c r="D13" s="211"/>
      <c r="E13" s="215">
        <v>4506</v>
      </c>
      <c r="F13" s="215">
        <v>4387</v>
      </c>
      <c r="G13" s="215">
        <v>4506</v>
      </c>
      <c r="H13" s="215">
        <v>4754</v>
      </c>
      <c r="I13" s="215">
        <v>4714</v>
      </c>
      <c r="J13" s="215">
        <v>4895</v>
      </c>
      <c r="K13" s="215">
        <v>5038</v>
      </c>
      <c r="L13" s="215">
        <v>5186</v>
      </c>
      <c r="M13" s="215">
        <v>5285</v>
      </c>
      <c r="N13" s="215">
        <v>5145</v>
      </c>
      <c r="O13" s="215">
        <v>5561</v>
      </c>
      <c r="P13" s="215">
        <v>5042</v>
      </c>
      <c r="Q13" s="215">
        <v>5255</v>
      </c>
      <c r="R13" s="215">
        <v>5139</v>
      </c>
      <c r="S13" s="215">
        <v>4806</v>
      </c>
      <c r="T13" s="215">
        <v>4607</v>
      </c>
      <c r="V13" s="216" t="s">
        <v>58</v>
      </c>
      <c r="W13" s="99">
        <v>78826</v>
      </c>
      <c r="X13" s="99">
        <v>27762</v>
      </c>
      <c r="Y13" s="99">
        <v>60673</v>
      </c>
      <c r="Z13" s="99">
        <v>26219</v>
      </c>
      <c r="AA13" s="99">
        <v>19807</v>
      </c>
    </row>
    <row r="14" spans="2:27" s="69" customFormat="1" ht="16.5" customHeight="1" x14ac:dyDescent="0.25">
      <c r="B14" s="214" t="s">
        <v>59</v>
      </c>
      <c r="C14" s="215">
        <f>SUM(E14:T14)</f>
        <v>8877</v>
      </c>
      <c r="D14" s="211"/>
      <c r="E14" s="215">
        <v>454</v>
      </c>
      <c r="F14" s="215">
        <v>438</v>
      </c>
      <c r="G14" s="215">
        <v>431</v>
      </c>
      <c r="H14" s="215">
        <v>544</v>
      </c>
      <c r="I14" s="215">
        <v>556</v>
      </c>
      <c r="J14" s="215">
        <v>555</v>
      </c>
      <c r="K14" s="215">
        <v>584</v>
      </c>
      <c r="L14" s="215">
        <v>519</v>
      </c>
      <c r="M14" s="215">
        <v>620</v>
      </c>
      <c r="N14" s="215">
        <v>646</v>
      </c>
      <c r="O14" s="215">
        <v>599</v>
      </c>
      <c r="P14" s="215">
        <v>558</v>
      </c>
      <c r="Q14" s="215">
        <v>561</v>
      </c>
      <c r="R14" s="215">
        <v>648</v>
      </c>
      <c r="S14" s="215">
        <v>587</v>
      </c>
      <c r="T14" s="215">
        <v>577</v>
      </c>
      <c r="V14" s="216" t="s">
        <v>59</v>
      </c>
      <c r="W14" s="99">
        <v>8877</v>
      </c>
      <c r="X14" s="99">
        <v>2978</v>
      </c>
      <c r="Y14" s="99">
        <v>7010</v>
      </c>
      <c r="Z14" s="99">
        <v>2942</v>
      </c>
      <c r="AA14" s="99">
        <v>2373</v>
      </c>
    </row>
    <row r="15" spans="2:27" s="69" customFormat="1" ht="16.5" customHeight="1" x14ac:dyDescent="0.25">
      <c r="B15" s="214" t="s">
        <v>240</v>
      </c>
      <c r="C15" s="215">
        <f>SUM(E15:T15)</f>
        <v>22882</v>
      </c>
      <c r="D15" s="211"/>
      <c r="E15" s="215">
        <v>1118</v>
      </c>
      <c r="F15" s="215">
        <v>1168</v>
      </c>
      <c r="G15" s="215">
        <v>1212</v>
      </c>
      <c r="H15" s="215">
        <v>1299</v>
      </c>
      <c r="I15" s="215">
        <v>1336</v>
      </c>
      <c r="J15" s="215">
        <v>1344</v>
      </c>
      <c r="K15" s="215">
        <v>1378</v>
      </c>
      <c r="L15" s="215">
        <v>1394</v>
      </c>
      <c r="M15" s="215">
        <v>1454</v>
      </c>
      <c r="N15" s="215">
        <v>1484</v>
      </c>
      <c r="O15" s="215">
        <v>1641</v>
      </c>
      <c r="P15" s="215">
        <v>1593</v>
      </c>
      <c r="Q15" s="215">
        <v>1607</v>
      </c>
      <c r="R15" s="215">
        <v>1625</v>
      </c>
      <c r="S15" s="215">
        <v>1632</v>
      </c>
      <c r="T15" s="215">
        <v>1597</v>
      </c>
      <c r="V15" s="216" t="s">
        <v>240</v>
      </c>
      <c r="W15" s="99">
        <v>22882</v>
      </c>
      <c r="X15" s="99">
        <v>7477</v>
      </c>
      <c r="Y15" s="99">
        <v>18085</v>
      </c>
      <c r="Z15" s="99">
        <v>7566</v>
      </c>
      <c r="AA15" s="99">
        <v>6461</v>
      </c>
    </row>
    <row r="16" spans="2:27" s="69" customFormat="1" ht="16.5" customHeight="1" x14ac:dyDescent="0.25">
      <c r="B16" s="214" t="s">
        <v>61</v>
      </c>
      <c r="C16" s="215">
        <f>SUM(E16:T16)</f>
        <v>23704</v>
      </c>
      <c r="D16" s="211"/>
      <c r="E16" s="215">
        <v>1263</v>
      </c>
      <c r="F16" s="215">
        <v>1358</v>
      </c>
      <c r="G16" s="215">
        <v>1391</v>
      </c>
      <c r="H16" s="215">
        <v>1402</v>
      </c>
      <c r="I16" s="215">
        <v>1509</v>
      </c>
      <c r="J16" s="215">
        <v>1458</v>
      </c>
      <c r="K16" s="215">
        <v>1526</v>
      </c>
      <c r="L16" s="215">
        <v>1461</v>
      </c>
      <c r="M16" s="215">
        <v>1623</v>
      </c>
      <c r="N16" s="215">
        <v>1681</v>
      </c>
      <c r="O16" s="215">
        <v>1630</v>
      </c>
      <c r="P16" s="215">
        <v>1470</v>
      </c>
      <c r="Q16" s="215">
        <v>1582</v>
      </c>
      <c r="R16" s="215">
        <v>1519</v>
      </c>
      <c r="S16" s="215">
        <v>1444</v>
      </c>
      <c r="T16" s="215">
        <v>1387</v>
      </c>
      <c r="V16" s="216" t="s">
        <v>61</v>
      </c>
      <c r="W16" s="99">
        <v>23704</v>
      </c>
      <c r="X16" s="99">
        <v>8381</v>
      </c>
      <c r="Y16" s="99">
        <v>18290</v>
      </c>
      <c r="Z16" s="99">
        <v>7865</v>
      </c>
      <c r="AA16" s="99">
        <v>5932</v>
      </c>
    </row>
    <row r="17" spans="2:27" s="69" customFormat="1" ht="16.5" customHeight="1" x14ac:dyDescent="0.25">
      <c r="B17" s="214" t="s">
        <v>62</v>
      </c>
      <c r="C17" s="215">
        <f>SUM(E17:T17)</f>
        <v>20792</v>
      </c>
      <c r="D17" s="211"/>
      <c r="E17" s="215">
        <v>1093</v>
      </c>
      <c r="F17" s="215">
        <v>1179</v>
      </c>
      <c r="G17" s="215">
        <v>1161</v>
      </c>
      <c r="H17" s="215">
        <v>1206</v>
      </c>
      <c r="I17" s="215">
        <v>1226</v>
      </c>
      <c r="J17" s="215">
        <v>1339</v>
      </c>
      <c r="K17" s="215">
        <v>1351</v>
      </c>
      <c r="L17" s="215">
        <v>1264</v>
      </c>
      <c r="M17" s="215">
        <v>1339</v>
      </c>
      <c r="N17" s="215">
        <v>1463</v>
      </c>
      <c r="O17" s="215">
        <v>1432</v>
      </c>
      <c r="P17" s="215">
        <v>1354</v>
      </c>
      <c r="Q17" s="215">
        <v>1380</v>
      </c>
      <c r="R17" s="215">
        <v>1382</v>
      </c>
      <c r="S17" s="215">
        <v>1334</v>
      </c>
      <c r="T17" s="215">
        <v>1289</v>
      </c>
      <c r="V17" s="216" t="s">
        <v>62</v>
      </c>
      <c r="W17" s="99">
        <v>20792</v>
      </c>
      <c r="X17" s="99">
        <v>7204</v>
      </c>
      <c r="Y17" s="99">
        <v>16153</v>
      </c>
      <c r="Z17" s="99">
        <v>6852</v>
      </c>
      <c r="AA17" s="99">
        <v>5385</v>
      </c>
    </row>
    <row r="18" spans="2:27" s="69" customFormat="1" ht="16.5" customHeight="1" x14ac:dyDescent="0.25">
      <c r="B18" s="214" t="s">
        <v>63</v>
      </c>
      <c r="C18" s="215">
        <f>SUM(E18:T18)</f>
        <v>19528</v>
      </c>
      <c r="D18" s="211"/>
      <c r="E18" s="215">
        <v>892</v>
      </c>
      <c r="F18" s="215">
        <v>992</v>
      </c>
      <c r="G18" s="215">
        <v>1054</v>
      </c>
      <c r="H18" s="215">
        <v>1124</v>
      </c>
      <c r="I18" s="215">
        <v>1244</v>
      </c>
      <c r="J18" s="215">
        <v>1226</v>
      </c>
      <c r="K18" s="215">
        <v>1272</v>
      </c>
      <c r="L18" s="215">
        <v>1321</v>
      </c>
      <c r="M18" s="215">
        <v>1279</v>
      </c>
      <c r="N18" s="215">
        <v>1262</v>
      </c>
      <c r="O18" s="215">
        <v>1411</v>
      </c>
      <c r="P18" s="215">
        <v>1320</v>
      </c>
      <c r="Q18" s="215">
        <v>1347</v>
      </c>
      <c r="R18" s="215">
        <v>1296</v>
      </c>
      <c r="S18" s="215">
        <v>1231</v>
      </c>
      <c r="T18" s="215">
        <v>1257</v>
      </c>
      <c r="V18" s="216" t="s">
        <v>63</v>
      </c>
      <c r="W18" s="99">
        <v>19528</v>
      </c>
      <c r="X18" s="99">
        <v>6532</v>
      </c>
      <c r="Y18" s="99">
        <v>15466</v>
      </c>
      <c r="Z18" s="99">
        <v>6593</v>
      </c>
      <c r="AA18" s="99">
        <v>5131</v>
      </c>
    </row>
    <row r="19" spans="2:27" s="69" customFormat="1" ht="16.5" customHeight="1" x14ac:dyDescent="0.25">
      <c r="B19" s="214" t="s">
        <v>64</v>
      </c>
      <c r="C19" s="215">
        <f>SUM(E19:T19)</f>
        <v>19822</v>
      </c>
      <c r="D19" s="211"/>
      <c r="E19" s="215">
        <v>985</v>
      </c>
      <c r="F19" s="215">
        <v>1025</v>
      </c>
      <c r="G19" s="215">
        <v>1141</v>
      </c>
      <c r="H19" s="215">
        <v>1142</v>
      </c>
      <c r="I19" s="215">
        <v>1188</v>
      </c>
      <c r="J19" s="215">
        <v>1299</v>
      </c>
      <c r="K19" s="215">
        <v>1227</v>
      </c>
      <c r="L19" s="215">
        <v>1270</v>
      </c>
      <c r="M19" s="215">
        <v>1243</v>
      </c>
      <c r="N19" s="215">
        <v>1351</v>
      </c>
      <c r="O19" s="215">
        <v>1390</v>
      </c>
      <c r="P19" s="215">
        <v>1292</v>
      </c>
      <c r="Q19" s="215">
        <v>1348</v>
      </c>
      <c r="R19" s="215">
        <v>1383</v>
      </c>
      <c r="S19" s="215">
        <v>1274</v>
      </c>
      <c r="T19" s="215">
        <v>1264</v>
      </c>
      <c r="V19" s="216" t="s">
        <v>64</v>
      </c>
      <c r="W19" s="99">
        <v>19822</v>
      </c>
      <c r="X19" s="99">
        <v>6780</v>
      </c>
      <c r="Y19" s="99">
        <v>15529</v>
      </c>
      <c r="Z19" s="99">
        <v>6546</v>
      </c>
      <c r="AA19" s="99">
        <v>5269</v>
      </c>
    </row>
    <row r="20" spans="2:27" s="69" customFormat="1" ht="16.5" customHeight="1" x14ac:dyDescent="0.25">
      <c r="B20" s="214" t="s">
        <v>65</v>
      </c>
      <c r="C20" s="215">
        <f>SUM(E20:T20)</f>
        <v>19701</v>
      </c>
      <c r="D20" s="211"/>
      <c r="E20" s="215">
        <v>787</v>
      </c>
      <c r="F20" s="215">
        <v>866</v>
      </c>
      <c r="G20" s="215">
        <v>1014</v>
      </c>
      <c r="H20" s="215">
        <v>1042</v>
      </c>
      <c r="I20" s="215">
        <v>1153</v>
      </c>
      <c r="J20" s="215">
        <v>1217</v>
      </c>
      <c r="K20" s="215">
        <v>1215</v>
      </c>
      <c r="L20" s="215">
        <v>1290</v>
      </c>
      <c r="M20" s="215">
        <v>1348</v>
      </c>
      <c r="N20" s="215">
        <v>1429</v>
      </c>
      <c r="O20" s="215">
        <v>1475</v>
      </c>
      <c r="P20" s="215">
        <v>1395</v>
      </c>
      <c r="Q20" s="215">
        <v>1355</v>
      </c>
      <c r="R20" s="215">
        <v>1407</v>
      </c>
      <c r="S20" s="215">
        <v>1407</v>
      </c>
      <c r="T20" s="215">
        <v>1301</v>
      </c>
      <c r="V20" s="216" t="s">
        <v>65</v>
      </c>
      <c r="W20" s="99">
        <v>19701</v>
      </c>
      <c r="X20" s="99">
        <v>6079</v>
      </c>
      <c r="Y20" s="99">
        <v>15992</v>
      </c>
      <c r="Z20" s="99">
        <v>6937</v>
      </c>
      <c r="AA20" s="99">
        <v>5470</v>
      </c>
    </row>
    <row r="21" spans="2:27" s="69" customFormat="1" ht="16.5" customHeight="1" x14ac:dyDescent="0.25">
      <c r="B21" s="214" t="s">
        <v>66</v>
      </c>
      <c r="C21" s="215">
        <f>SUM(E21:T21)</f>
        <v>27564</v>
      </c>
      <c r="D21" s="217"/>
      <c r="E21" s="215">
        <v>1414</v>
      </c>
      <c r="F21" s="215">
        <v>1439</v>
      </c>
      <c r="G21" s="215">
        <v>1499</v>
      </c>
      <c r="H21" s="215">
        <v>1574</v>
      </c>
      <c r="I21" s="215">
        <v>1578</v>
      </c>
      <c r="J21" s="215">
        <v>1657</v>
      </c>
      <c r="K21" s="215">
        <v>1699</v>
      </c>
      <c r="L21" s="215">
        <v>1762</v>
      </c>
      <c r="M21" s="215">
        <v>1697</v>
      </c>
      <c r="N21" s="215">
        <v>1903</v>
      </c>
      <c r="O21" s="215">
        <v>1872</v>
      </c>
      <c r="P21" s="215">
        <v>1921</v>
      </c>
      <c r="Q21" s="215">
        <v>1985</v>
      </c>
      <c r="R21" s="215">
        <v>1885</v>
      </c>
      <c r="S21" s="215">
        <v>1896</v>
      </c>
      <c r="T21" s="215">
        <v>1783</v>
      </c>
      <c r="V21" s="216" t="s">
        <v>66</v>
      </c>
      <c r="W21" s="99">
        <v>27564</v>
      </c>
      <c r="X21" s="99">
        <v>9161</v>
      </c>
      <c r="Y21" s="99">
        <v>21638</v>
      </c>
      <c r="Z21" s="99">
        <v>9155</v>
      </c>
      <c r="AA21" s="99">
        <v>7549</v>
      </c>
    </row>
    <row r="22" spans="2:27" s="69" customFormat="1" ht="16.5" customHeight="1" x14ac:dyDescent="0.25">
      <c r="B22" s="214" t="s">
        <v>67</v>
      </c>
      <c r="C22" s="215">
        <f>SUM(E22:T22)</f>
        <v>63680</v>
      </c>
      <c r="D22" s="217"/>
      <c r="E22" s="215">
        <v>3102</v>
      </c>
      <c r="F22" s="215">
        <v>3332</v>
      </c>
      <c r="G22" s="215">
        <v>3502</v>
      </c>
      <c r="H22" s="215">
        <v>3630</v>
      </c>
      <c r="I22" s="215">
        <v>3734</v>
      </c>
      <c r="J22" s="215">
        <v>3894</v>
      </c>
      <c r="K22" s="215">
        <v>4099</v>
      </c>
      <c r="L22" s="215">
        <v>4066</v>
      </c>
      <c r="M22" s="215">
        <v>4206</v>
      </c>
      <c r="N22" s="215">
        <v>4275</v>
      </c>
      <c r="O22" s="215">
        <v>4486</v>
      </c>
      <c r="P22" s="215">
        <v>4324</v>
      </c>
      <c r="Q22" s="215">
        <v>4416</v>
      </c>
      <c r="R22" s="215">
        <v>4353</v>
      </c>
      <c r="S22" s="215">
        <v>4116</v>
      </c>
      <c r="T22" s="215">
        <v>4145</v>
      </c>
      <c r="V22" s="216" t="s">
        <v>67</v>
      </c>
      <c r="W22" s="99">
        <v>63680</v>
      </c>
      <c r="X22" s="99">
        <v>21194</v>
      </c>
      <c r="Y22" s="99">
        <v>50114</v>
      </c>
      <c r="Z22" s="99">
        <v>21357</v>
      </c>
      <c r="AA22" s="99">
        <v>17030</v>
      </c>
    </row>
    <row r="23" spans="2:27" s="69" customFormat="1" ht="16.5" customHeight="1" x14ac:dyDescent="0.25">
      <c r="B23" s="214" t="s">
        <v>68</v>
      </c>
      <c r="C23" s="215">
        <f>SUM(E23:T23)</f>
        <v>99881</v>
      </c>
      <c r="D23" s="217"/>
      <c r="E23" s="215">
        <v>5902</v>
      </c>
      <c r="F23" s="215">
        <v>5999</v>
      </c>
      <c r="G23" s="215">
        <v>6290</v>
      </c>
      <c r="H23" s="215">
        <v>6152</v>
      </c>
      <c r="I23" s="215">
        <v>6422</v>
      </c>
      <c r="J23" s="215">
        <v>6399</v>
      </c>
      <c r="K23" s="215">
        <v>6659</v>
      </c>
      <c r="L23" s="215">
        <v>6623</v>
      </c>
      <c r="M23" s="215">
        <v>6601</v>
      </c>
      <c r="N23" s="215">
        <v>6689</v>
      </c>
      <c r="O23" s="215">
        <v>6731</v>
      </c>
      <c r="P23" s="215">
        <v>5958</v>
      </c>
      <c r="Q23" s="215">
        <v>6141</v>
      </c>
      <c r="R23" s="215">
        <v>5998</v>
      </c>
      <c r="S23" s="215">
        <v>5707</v>
      </c>
      <c r="T23" s="215">
        <v>5610</v>
      </c>
      <c r="V23" s="216" t="s">
        <v>68</v>
      </c>
      <c r="W23" s="99">
        <v>99881</v>
      </c>
      <c r="X23" s="99">
        <v>37164</v>
      </c>
      <c r="Y23" s="99">
        <v>75538</v>
      </c>
      <c r="Z23" s="99">
        <v>32602</v>
      </c>
      <c r="AA23" s="99">
        <v>23456</v>
      </c>
    </row>
    <row r="24" spans="2:27" s="69" customFormat="1" ht="16.5" customHeight="1" x14ac:dyDescent="0.25">
      <c r="B24" s="214" t="s">
        <v>69</v>
      </c>
      <c r="C24" s="215">
        <f>SUM(E24:T24)</f>
        <v>38130</v>
      </c>
      <c r="D24" s="217"/>
      <c r="E24" s="215">
        <v>1842</v>
      </c>
      <c r="F24" s="215">
        <v>1953</v>
      </c>
      <c r="G24" s="215">
        <v>2026</v>
      </c>
      <c r="H24" s="215">
        <v>2123</v>
      </c>
      <c r="I24" s="215">
        <v>2219</v>
      </c>
      <c r="J24" s="215">
        <v>2351</v>
      </c>
      <c r="K24" s="215">
        <v>2452</v>
      </c>
      <c r="L24" s="215">
        <v>2323</v>
      </c>
      <c r="M24" s="215">
        <v>2461</v>
      </c>
      <c r="N24" s="215">
        <v>2535</v>
      </c>
      <c r="O24" s="215">
        <v>2602</v>
      </c>
      <c r="P24" s="215">
        <v>2515</v>
      </c>
      <c r="Q24" s="215">
        <v>2751</v>
      </c>
      <c r="R24" s="215">
        <v>2717</v>
      </c>
      <c r="S24" s="215">
        <v>2636</v>
      </c>
      <c r="T24" s="215">
        <v>2624</v>
      </c>
      <c r="V24" s="216" t="s">
        <v>69</v>
      </c>
      <c r="W24" s="99">
        <v>38130</v>
      </c>
      <c r="X24" s="99">
        <v>12514</v>
      </c>
      <c r="Y24" s="99">
        <v>30186</v>
      </c>
      <c r="Z24" s="99">
        <v>12436</v>
      </c>
      <c r="AA24" s="99">
        <v>10728</v>
      </c>
    </row>
    <row r="25" spans="2:27" s="69" customFormat="1" ht="16.5" customHeight="1" x14ac:dyDescent="0.25">
      <c r="B25" s="214" t="s">
        <v>70</v>
      </c>
      <c r="C25" s="215">
        <f>SUM(E25:T25)</f>
        <v>12197</v>
      </c>
      <c r="D25" s="217"/>
      <c r="E25" s="215">
        <v>574</v>
      </c>
      <c r="F25" s="215">
        <v>639</v>
      </c>
      <c r="G25" s="215">
        <v>666</v>
      </c>
      <c r="H25" s="215">
        <v>686</v>
      </c>
      <c r="I25" s="215">
        <v>693</v>
      </c>
      <c r="J25" s="215">
        <v>723</v>
      </c>
      <c r="K25" s="215">
        <v>781</v>
      </c>
      <c r="L25" s="215">
        <v>781</v>
      </c>
      <c r="M25" s="215">
        <v>788</v>
      </c>
      <c r="N25" s="215">
        <v>810</v>
      </c>
      <c r="O25" s="215">
        <v>852</v>
      </c>
      <c r="P25" s="215">
        <v>870</v>
      </c>
      <c r="Q25" s="215">
        <v>822</v>
      </c>
      <c r="R25" s="215">
        <v>858</v>
      </c>
      <c r="S25" s="215">
        <v>844</v>
      </c>
      <c r="T25" s="215">
        <v>810</v>
      </c>
      <c r="V25" s="216" t="s">
        <v>70</v>
      </c>
      <c r="W25" s="99">
        <v>12197</v>
      </c>
      <c r="X25" s="99">
        <v>3981</v>
      </c>
      <c r="Y25" s="99">
        <v>9632</v>
      </c>
      <c r="Z25" s="99">
        <v>4101</v>
      </c>
      <c r="AA25" s="99">
        <v>3334</v>
      </c>
    </row>
    <row r="26" spans="2:27" s="69" customFormat="1" ht="16.5" customHeight="1" x14ac:dyDescent="0.25">
      <c r="B26" s="214" t="s">
        <v>71</v>
      </c>
      <c r="C26" s="215">
        <f>SUM(E26:T26)</f>
        <v>18281</v>
      </c>
      <c r="D26" s="217"/>
      <c r="E26" s="215">
        <v>1011</v>
      </c>
      <c r="F26" s="215">
        <v>1056</v>
      </c>
      <c r="G26" s="215">
        <v>1152</v>
      </c>
      <c r="H26" s="215">
        <v>1152</v>
      </c>
      <c r="I26" s="215">
        <v>1169</v>
      </c>
      <c r="J26" s="215">
        <v>1267</v>
      </c>
      <c r="K26" s="215">
        <v>1262</v>
      </c>
      <c r="L26" s="215">
        <v>1213</v>
      </c>
      <c r="M26" s="215">
        <v>1158</v>
      </c>
      <c r="N26" s="215">
        <v>1210</v>
      </c>
      <c r="O26" s="215">
        <v>1175</v>
      </c>
      <c r="P26" s="215">
        <v>1164</v>
      </c>
      <c r="Q26" s="215">
        <v>1107</v>
      </c>
      <c r="R26" s="215">
        <v>1102</v>
      </c>
      <c r="S26" s="215">
        <v>1006</v>
      </c>
      <c r="T26" s="215">
        <v>1077</v>
      </c>
      <c r="V26" s="216" t="s">
        <v>71</v>
      </c>
      <c r="W26" s="99">
        <v>18281</v>
      </c>
      <c r="X26" s="99">
        <v>6807</v>
      </c>
      <c r="Y26" s="99">
        <v>13910</v>
      </c>
      <c r="Z26" s="99">
        <v>5920</v>
      </c>
      <c r="AA26" s="99">
        <v>4292</v>
      </c>
    </row>
    <row r="27" spans="2:27" s="69" customFormat="1" ht="16.5" customHeight="1" x14ac:dyDescent="0.25">
      <c r="B27" s="214" t="s">
        <v>72</v>
      </c>
      <c r="C27" s="215">
        <f>SUM(E27:T27)</f>
        <v>15941</v>
      </c>
      <c r="D27" s="217"/>
      <c r="E27" s="215">
        <v>787</v>
      </c>
      <c r="F27" s="215">
        <v>889</v>
      </c>
      <c r="G27" s="215">
        <v>821</v>
      </c>
      <c r="H27" s="215">
        <v>841</v>
      </c>
      <c r="I27" s="215">
        <v>924</v>
      </c>
      <c r="J27" s="215">
        <v>960</v>
      </c>
      <c r="K27" s="215">
        <v>959</v>
      </c>
      <c r="L27" s="215">
        <v>975</v>
      </c>
      <c r="M27" s="215">
        <v>1033</v>
      </c>
      <c r="N27" s="215">
        <v>977</v>
      </c>
      <c r="O27" s="215">
        <v>1123</v>
      </c>
      <c r="P27" s="215">
        <v>1095</v>
      </c>
      <c r="Q27" s="215">
        <v>1152</v>
      </c>
      <c r="R27" s="215">
        <v>1213</v>
      </c>
      <c r="S27" s="215">
        <v>1112</v>
      </c>
      <c r="T27" s="215">
        <v>1080</v>
      </c>
      <c r="V27" s="216" t="s">
        <v>72</v>
      </c>
      <c r="W27" s="99">
        <v>15941</v>
      </c>
      <c r="X27" s="99">
        <v>5222</v>
      </c>
      <c r="Y27" s="99">
        <v>12603</v>
      </c>
      <c r="Z27" s="99">
        <v>5203</v>
      </c>
      <c r="AA27" s="99">
        <v>4557</v>
      </c>
    </row>
    <row r="28" spans="2:27" s="69" customFormat="1" ht="16.5" customHeight="1" x14ac:dyDescent="0.25">
      <c r="B28" s="214" t="s">
        <v>73</v>
      </c>
      <c r="C28" s="215">
        <f>SUM(E28:T28)</f>
        <v>4060</v>
      </c>
      <c r="D28" s="217"/>
      <c r="E28" s="215">
        <v>170</v>
      </c>
      <c r="F28" s="215">
        <v>207</v>
      </c>
      <c r="G28" s="215">
        <v>190</v>
      </c>
      <c r="H28" s="215">
        <v>223</v>
      </c>
      <c r="I28" s="215">
        <v>255</v>
      </c>
      <c r="J28" s="215">
        <v>242</v>
      </c>
      <c r="K28" s="215">
        <v>228</v>
      </c>
      <c r="L28" s="215">
        <v>261</v>
      </c>
      <c r="M28" s="215">
        <v>263</v>
      </c>
      <c r="N28" s="215">
        <v>285</v>
      </c>
      <c r="O28" s="215">
        <v>263</v>
      </c>
      <c r="P28" s="215">
        <v>278</v>
      </c>
      <c r="Q28" s="215">
        <v>287</v>
      </c>
      <c r="R28" s="215">
        <v>293</v>
      </c>
      <c r="S28" s="215">
        <v>313</v>
      </c>
      <c r="T28" s="215">
        <v>302</v>
      </c>
      <c r="V28" s="216" t="s">
        <v>73</v>
      </c>
      <c r="W28" s="99">
        <v>4060</v>
      </c>
      <c r="X28" s="99">
        <v>1287</v>
      </c>
      <c r="Y28" s="99">
        <v>3270</v>
      </c>
      <c r="Z28" s="99">
        <v>1350</v>
      </c>
      <c r="AA28" s="99">
        <v>1195</v>
      </c>
    </row>
    <row r="29" spans="2:27" s="69" customFormat="1" ht="16.5" customHeight="1" x14ac:dyDescent="0.25">
      <c r="B29" s="214" t="s">
        <v>74</v>
      </c>
      <c r="C29" s="215">
        <f>SUM(E29:T29)</f>
        <v>21891</v>
      </c>
      <c r="D29" s="217"/>
      <c r="E29" s="215">
        <v>1052</v>
      </c>
      <c r="F29" s="215">
        <v>1179</v>
      </c>
      <c r="G29" s="215">
        <v>1068</v>
      </c>
      <c r="H29" s="215">
        <v>1244</v>
      </c>
      <c r="I29" s="215">
        <v>1233</v>
      </c>
      <c r="J29" s="215">
        <v>1362</v>
      </c>
      <c r="K29" s="215">
        <v>1336</v>
      </c>
      <c r="L29" s="215">
        <v>1380</v>
      </c>
      <c r="M29" s="215">
        <v>1367</v>
      </c>
      <c r="N29" s="215">
        <v>1505</v>
      </c>
      <c r="O29" s="215">
        <v>1571</v>
      </c>
      <c r="P29" s="215">
        <v>1430</v>
      </c>
      <c r="Q29" s="215">
        <v>1563</v>
      </c>
      <c r="R29" s="215">
        <v>1507</v>
      </c>
      <c r="S29" s="215">
        <v>1562</v>
      </c>
      <c r="T29" s="215">
        <v>1532</v>
      </c>
      <c r="V29" s="216" t="s">
        <v>74</v>
      </c>
      <c r="W29" s="99">
        <v>21891</v>
      </c>
      <c r="X29" s="99">
        <v>7138</v>
      </c>
      <c r="Y29" s="99">
        <v>17348</v>
      </c>
      <c r="Z29" s="99">
        <v>7253</v>
      </c>
      <c r="AA29" s="99">
        <v>6164</v>
      </c>
    </row>
    <row r="30" spans="2:27" s="69" customFormat="1" ht="16.5" customHeight="1" x14ac:dyDescent="0.25">
      <c r="B30" s="214" t="s">
        <v>75</v>
      </c>
      <c r="C30" s="215">
        <f>SUM(E30:T30)</f>
        <v>61606</v>
      </c>
      <c r="D30" s="217"/>
      <c r="E30" s="215">
        <v>3206</v>
      </c>
      <c r="F30" s="215">
        <v>3298</v>
      </c>
      <c r="G30" s="215">
        <v>3547</v>
      </c>
      <c r="H30" s="215">
        <v>3578</v>
      </c>
      <c r="I30" s="215">
        <v>3563</v>
      </c>
      <c r="J30" s="215">
        <v>3837</v>
      </c>
      <c r="K30" s="215">
        <v>3849</v>
      </c>
      <c r="L30" s="215">
        <v>3783</v>
      </c>
      <c r="M30" s="215">
        <v>3951</v>
      </c>
      <c r="N30" s="215">
        <v>4026</v>
      </c>
      <c r="O30" s="215">
        <v>4160</v>
      </c>
      <c r="P30" s="215">
        <v>4101</v>
      </c>
      <c r="Q30" s="215">
        <v>4236</v>
      </c>
      <c r="R30" s="215">
        <v>4291</v>
      </c>
      <c r="S30" s="215">
        <v>4135</v>
      </c>
      <c r="T30" s="215">
        <v>4045</v>
      </c>
      <c r="V30" s="216" t="s">
        <v>75</v>
      </c>
      <c r="W30" s="99">
        <v>61606</v>
      </c>
      <c r="X30" s="99">
        <v>21029</v>
      </c>
      <c r="Y30" s="99">
        <v>47977</v>
      </c>
      <c r="Z30" s="99">
        <v>20021</v>
      </c>
      <c r="AA30" s="99">
        <v>16707</v>
      </c>
    </row>
    <row r="31" spans="2:27" s="69" customFormat="1" ht="16.5" customHeight="1" x14ac:dyDescent="0.25">
      <c r="B31" s="214" t="s">
        <v>76</v>
      </c>
      <c r="C31" s="215">
        <f>SUM(E31:T31)</f>
        <v>3553</v>
      </c>
      <c r="D31" s="217"/>
      <c r="E31" s="215">
        <v>177</v>
      </c>
      <c r="F31" s="215">
        <v>190</v>
      </c>
      <c r="G31" s="215">
        <v>199</v>
      </c>
      <c r="H31" s="215">
        <v>206</v>
      </c>
      <c r="I31" s="215">
        <v>211</v>
      </c>
      <c r="J31" s="215">
        <v>195</v>
      </c>
      <c r="K31" s="215">
        <v>221</v>
      </c>
      <c r="L31" s="215">
        <v>206</v>
      </c>
      <c r="M31" s="215">
        <v>222</v>
      </c>
      <c r="N31" s="215">
        <v>230</v>
      </c>
      <c r="O31" s="215">
        <v>259</v>
      </c>
      <c r="P31" s="215">
        <v>231</v>
      </c>
      <c r="Q31" s="215">
        <v>246</v>
      </c>
      <c r="R31" s="215">
        <v>254</v>
      </c>
      <c r="S31" s="215">
        <v>261</v>
      </c>
      <c r="T31" s="215">
        <v>245</v>
      </c>
      <c r="V31" s="216" t="s">
        <v>76</v>
      </c>
      <c r="W31" s="99">
        <v>3553</v>
      </c>
      <c r="X31" s="99">
        <v>1178</v>
      </c>
      <c r="Y31" s="99">
        <v>2781</v>
      </c>
      <c r="Z31" s="99">
        <v>1148</v>
      </c>
      <c r="AA31" s="99">
        <v>1006</v>
      </c>
    </row>
    <row r="32" spans="2:27" s="69" customFormat="1" ht="16.5" customHeight="1" x14ac:dyDescent="0.25">
      <c r="B32" s="214" t="s">
        <v>241</v>
      </c>
      <c r="C32" s="215">
        <f>SUM(E32:T32)</f>
        <v>24218</v>
      </c>
      <c r="D32" s="217"/>
      <c r="E32" s="215">
        <v>1185</v>
      </c>
      <c r="F32" s="215">
        <v>1252</v>
      </c>
      <c r="G32" s="215">
        <v>1282</v>
      </c>
      <c r="H32" s="215">
        <v>1359</v>
      </c>
      <c r="I32" s="215">
        <v>1361</v>
      </c>
      <c r="J32" s="215">
        <v>1524</v>
      </c>
      <c r="K32" s="215">
        <v>1560</v>
      </c>
      <c r="L32" s="215">
        <v>1520</v>
      </c>
      <c r="M32" s="215">
        <v>1561</v>
      </c>
      <c r="N32" s="215">
        <v>1653</v>
      </c>
      <c r="O32" s="215">
        <v>1696</v>
      </c>
      <c r="P32" s="215">
        <v>1656</v>
      </c>
      <c r="Q32" s="215">
        <v>1717</v>
      </c>
      <c r="R32" s="215">
        <v>1668</v>
      </c>
      <c r="S32" s="215">
        <v>1682</v>
      </c>
      <c r="T32" s="215">
        <v>1542</v>
      </c>
      <c r="V32" s="216" t="s">
        <v>241</v>
      </c>
      <c r="W32" s="99">
        <v>24218</v>
      </c>
      <c r="X32" s="99">
        <v>7963</v>
      </c>
      <c r="Y32" s="99">
        <v>19140</v>
      </c>
      <c r="Z32" s="99">
        <v>8086</v>
      </c>
      <c r="AA32" s="99">
        <v>6609</v>
      </c>
    </row>
    <row r="33" spans="2:27" s="69" customFormat="1" ht="16.5" customHeight="1" x14ac:dyDescent="0.25">
      <c r="B33" s="214" t="s">
        <v>79</v>
      </c>
      <c r="C33" s="215">
        <f>SUM(E33:T33)</f>
        <v>29784</v>
      </c>
      <c r="D33" s="217"/>
      <c r="E33" s="215">
        <v>1546</v>
      </c>
      <c r="F33" s="215">
        <v>1679</v>
      </c>
      <c r="G33" s="215">
        <v>1715</v>
      </c>
      <c r="H33" s="215">
        <v>1809</v>
      </c>
      <c r="I33" s="215">
        <v>1791</v>
      </c>
      <c r="J33" s="215">
        <v>1843</v>
      </c>
      <c r="K33" s="215">
        <v>1755</v>
      </c>
      <c r="L33" s="215">
        <v>1917</v>
      </c>
      <c r="M33" s="215">
        <v>2004</v>
      </c>
      <c r="N33" s="215">
        <v>1990</v>
      </c>
      <c r="O33" s="215">
        <v>2028</v>
      </c>
      <c r="P33" s="215">
        <v>1914</v>
      </c>
      <c r="Q33" s="215">
        <v>1915</v>
      </c>
      <c r="R33" s="215">
        <v>2018</v>
      </c>
      <c r="S33" s="215">
        <v>1897</v>
      </c>
      <c r="T33" s="215">
        <v>1963</v>
      </c>
      <c r="V33" s="216" t="s">
        <v>79</v>
      </c>
      <c r="W33" s="99">
        <v>29784</v>
      </c>
      <c r="X33" s="99">
        <v>10383</v>
      </c>
      <c r="Y33" s="99">
        <v>23035</v>
      </c>
      <c r="Z33" s="99">
        <v>9853</v>
      </c>
      <c r="AA33" s="99">
        <v>7793</v>
      </c>
    </row>
    <row r="34" spans="2:27" s="69" customFormat="1" ht="16.5" customHeight="1" x14ac:dyDescent="0.25">
      <c r="B34" s="214" t="s">
        <v>80</v>
      </c>
      <c r="C34" s="215">
        <f>SUM(E34:T34)</f>
        <v>18723</v>
      </c>
      <c r="D34" s="217"/>
      <c r="E34" s="215">
        <v>871</v>
      </c>
      <c r="F34" s="215">
        <v>939</v>
      </c>
      <c r="G34" s="215">
        <v>1005</v>
      </c>
      <c r="H34" s="215">
        <v>1102</v>
      </c>
      <c r="I34" s="215">
        <v>1071</v>
      </c>
      <c r="J34" s="215">
        <v>1199</v>
      </c>
      <c r="K34" s="215">
        <v>1155</v>
      </c>
      <c r="L34" s="215">
        <v>1273</v>
      </c>
      <c r="M34" s="215">
        <v>1295</v>
      </c>
      <c r="N34" s="215">
        <v>1268</v>
      </c>
      <c r="O34" s="215">
        <v>1276</v>
      </c>
      <c r="P34" s="215">
        <v>1238</v>
      </c>
      <c r="Q34" s="215">
        <v>1286</v>
      </c>
      <c r="R34" s="215">
        <v>1285</v>
      </c>
      <c r="S34" s="215">
        <v>1238</v>
      </c>
      <c r="T34" s="215">
        <v>1222</v>
      </c>
      <c r="V34" s="216" t="s">
        <v>80</v>
      </c>
      <c r="W34" s="99">
        <v>18723</v>
      </c>
      <c r="X34" s="99">
        <v>6187</v>
      </c>
      <c r="Y34" s="99">
        <v>14806</v>
      </c>
      <c r="Z34" s="99">
        <v>6350</v>
      </c>
      <c r="AA34" s="99">
        <v>5031</v>
      </c>
    </row>
    <row r="35" spans="2:27" s="69" customFormat="1" ht="16.5" customHeight="1" x14ac:dyDescent="0.25">
      <c r="B35" s="214" t="s">
        <v>81</v>
      </c>
      <c r="C35" s="215">
        <f>SUM(E35:T35)</f>
        <v>4104</v>
      </c>
      <c r="D35" s="217"/>
      <c r="E35" s="215">
        <v>176</v>
      </c>
      <c r="F35" s="215">
        <v>204</v>
      </c>
      <c r="G35" s="215">
        <v>216</v>
      </c>
      <c r="H35" s="215">
        <v>217</v>
      </c>
      <c r="I35" s="215">
        <v>254</v>
      </c>
      <c r="J35" s="215">
        <v>262</v>
      </c>
      <c r="K35" s="215">
        <v>246</v>
      </c>
      <c r="L35" s="215">
        <v>239</v>
      </c>
      <c r="M35" s="215">
        <v>287</v>
      </c>
      <c r="N35" s="215">
        <v>283</v>
      </c>
      <c r="O35" s="215">
        <v>297</v>
      </c>
      <c r="P35" s="215">
        <v>291</v>
      </c>
      <c r="Q35" s="215">
        <v>293</v>
      </c>
      <c r="R35" s="215">
        <v>247</v>
      </c>
      <c r="S35" s="215">
        <v>287</v>
      </c>
      <c r="T35" s="215">
        <v>305</v>
      </c>
      <c r="V35" s="216" t="s">
        <v>81</v>
      </c>
      <c r="W35" s="99">
        <v>4104</v>
      </c>
      <c r="X35" s="99">
        <v>1329</v>
      </c>
      <c r="Y35" s="99">
        <v>3291</v>
      </c>
      <c r="Z35" s="99">
        <v>1397</v>
      </c>
      <c r="AA35" s="99">
        <v>1132</v>
      </c>
    </row>
    <row r="36" spans="2:27" s="69" customFormat="1" ht="16.5" customHeight="1" x14ac:dyDescent="0.25">
      <c r="B36" s="214" t="s">
        <v>82</v>
      </c>
      <c r="C36" s="215">
        <f>SUM(E36:T36)</f>
        <v>17244</v>
      </c>
      <c r="D36" s="217"/>
      <c r="E36" s="215">
        <v>799</v>
      </c>
      <c r="F36" s="215">
        <v>867</v>
      </c>
      <c r="G36" s="215">
        <v>942</v>
      </c>
      <c r="H36" s="215">
        <v>989</v>
      </c>
      <c r="I36" s="215">
        <v>997</v>
      </c>
      <c r="J36" s="215">
        <v>1075</v>
      </c>
      <c r="K36" s="215">
        <v>1129</v>
      </c>
      <c r="L36" s="215">
        <v>1079</v>
      </c>
      <c r="M36" s="215">
        <v>1089</v>
      </c>
      <c r="N36" s="215">
        <v>1127</v>
      </c>
      <c r="O36" s="215">
        <v>1229</v>
      </c>
      <c r="P36" s="215">
        <v>1184</v>
      </c>
      <c r="Q36" s="215">
        <v>1202</v>
      </c>
      <c r="R36" s="215">
        <v>1227</v>
      </c>
      <c r="S36" s="215">
        <v>1179</v>
      </c>
      <c r="T36" s="215">
        <v>1130</v>
      </c>
      <c r="V36" s="216" t="s">
        <v>82</v>
      </c>
      <c r="W36" s="99">
        <v>17244</v>
      </c>
      <c r="X36" s="99">
        <v>5669</v>
      </c>
      <c r="Y36" s="99">
        <v>13647</v>
      </c>
      <c r="Z36" s="99">
        <v>5708</v>
      </c>
      <c r="AA36" s="99">
        <v>4738</v>
      </c>
    </row>
    <row r="37" spans="2:27" s="69" customFormat="1" ht="16.5" customHeight="1" x14ac:dyDescent="0.25">
      <c r="B37" s="214" t="s">
        <v>83</v>
      </c>
      <c r="C37" s="215">
        <f>SUM(E37:T37)</f>
        <v>55700</v>
      </c>
      <c r="D37" s="217"/>
      <c r="E37" s="215">
        <v>3026</v>
      </c>
      <c r="F37" s="215">
        <v>3104</v>
      </c>
      <c r="G37" s="215">
        <v>3223</v>
      </c>
      <c r="H37" s="215">
        <v>3361</v>
      </c>
      <c r="I37" s="215">
        <v>3504</v>
      </c>
      <c r="J37" s="215">
        <v>3470</v>
      </c>
      <c r="K37" s="215">
        <v>3576</v>
      </c>
      <c r="L37" s="215">
        <v>3478</v>
      </c>
      <c r="M37" s="215">
        <v>3595</v>
      </c>
      <c r="N37" s="215">
        <v>3671</v>
      </c>
      <c r="O37" s="215">
        <v>3717</v>
      </c>
      <c r="P37" s="215">
        <v>3516</v>
      </c>
      <c r="Q37" s="215">
        <v>3656</v>
      </c>
      <c r="R37" s="215">
        <v>3663</v>
      </c>
      <c r="S37" s="215">
        <v>3617</v>
      </c>
      <c r="T37" s="215">
        <v>3523</v>
      </c>
      <c r="V37" s="216" t="s">
        <v>83</v>
      </c>
      <c r="W37" s="99">
        <v>55700</v>
      </c>
      <c r="X37" s="99">
        <v>19688</v>
      </c>
      <c r="Y37" s="99">
        <v>42986</v>
      </c>
      <c r="Z37" s="99">
        <v>17977</v>
      </c>
      <c r="AA37" s="99">
        <v>14459</v>
      </c>
    </row>
    <row r="38" spans="2:27" s="69" customFormat="1" ht="16.5" customHeight="1" x14ac:dyDescent="0.25">
      <c r="B38" s="214" t="s">
        <v>84</v>
      </c>
      <c r="C38" s="215">
        <f>SUM(E38:T38)</f>
        <v>14948</v>
      </c>
      <c r="D38" s="217"/>
      <c r="E38" s="215">
        <v>682</v>
      </c>
      <c r="F38" s="215">
        <v>728</v>
      </c>
      <c r="G38" s="215">
        <v>783</v>
      </c>
      <c r="H38" s="215">
        <v>840</v>
      </c>
      <c r="I38" s="215">
        <v>857</v>
      </c>
      <c r="J38" s="215">
        <v>947</v>
      </c>
      <c r="K38" s="215">
        <v>888</v>
      </c>
      <c r="L38" s="215">
        <v>951</v>
      </c>
      <c r="M38" s="215">
        <v>970</v>
      </c>
      <c r="N38" s="215">
        <v>1015</v>
      </c>
      <c r="O38" s="215">
        <v>1010</v>
      </c>
      <c r="P38" s="215">
        <v>1002</v>
      </c>
      <c r="Q38" s="215">
        <v>1040</v>
      </c>
      <c r="R38" s="215">
        <v>1079</v>
      </c>
      <c r="S38" s="215">
        <v>1071</v>
      </c>
      <c r="T38" s="215">
        <v>1085</v>
      </c>
      <c r="V38" s="216" t="s">
        <v>84</v>
      </c>
      <c r="W38" s="99">
        <v>14948</v>
      </c>
      <c r="X38" s="99">
        <v>4837</v>
      </c>
      <c r="Y38" s="99">
        <v>11915</v>
      </c>
      <c r="Z38" s="99">
        <v>4948</v>
      </c>
      <c r="AA38" s="99">
        <v>4275</v>
      </c>
    </row>
    <row r="39" spans="2:27" s="69" customFormat="1" ht="16.5" customHeight="1" x14ac:dyDescent="0.25">
      <c r="B39" s="214" t="s">
        <v>85</v>
      </c>
      <c r="C39" s="215">
        <f>SUM(E39:T39)</f>
        <v>15234</v>
      </c>
      <c r="D39" s="217"/>
      <c r="E39" s="215">
        <v>741</v>
      </c>
      <c r="F39" s="215">
        <v>820</v>
      </c>
      <c r="G39" s="215">
        <v>872</v>
      </c>
      <c r="H39" s="215">
        <v>842</v>
      </c>
      <c r="I39" s="215">
        <v>911</v>
      </c>
      <c r="J39" s="215">
        <v>974</v>
      </c>
      <c r="K39" s="215">
        <v>924</v>
      </c>
      <c r="L39" s="215">
        <v>944</v>
      </c>
      <c r="M39" s="215">
        <v>1017</v>
      </c>
      <c r="N39" s="215">
        <v>1052</v>
      </c>
      <c r="O39" s="215">
        <v>1056</v>
      </c>
      <c r="P39" s="215">
        <v>1037</v>
      </c>
      <c r="Q39" s="215">
        <v>1037</v>
      </c>
      <c r="R39" s="215">
        <v>1039</v>
      </c>
      <c r="S39" s="215">
        <v>1008</v>
      </c>
      <c r="T39" s="215">
        <v>960</v>
      </c>
      <c r="V39" s="216" t="s">
        <v>85</v>
      </c>
      <c r="W39" s="99">
        <v>15234</v>
      </c>
      <c r="X39" s="99">
        <v>5160</v>
      </c>
      <c r="Y39" s="99">
        <v>11959</v>
      </c>
      <c r="Z39" s="99">
        <v>5106</v>
      </c>
      <c r="AA39" s="99">
        <v>4044</v>
      </c>
    </row>
    <row r="40" spans="2:27" s="69" customFormat="1" ht="16.5" customHeight="1" x14ac:dyDescent="0.25">
      <c r="B40" s="214" t="s">
        <v>86</v>
      </c>
      <c r="C40" s="215">
        <f>SUM(E40:T40)</f>
        <v>35133</v>
      </c>
      <c r="D40" s="217"/>
      <c r="E40" s="215">
        <v>1746</v>
      </c>
      <c r="F40" s="215">
        <v>1740</v>
      </c>
      <c r="G40" s="215">
        <v>1872</v>
      </c>
      <c r="H40" s="215">
        <v>2018</v>
      </c>
      <c r="I40" s="215">
        <v>2130</v>
      </c>
      <c r="J40" s="215">
        <v>2117</v>
      </c>
      <c r="K40" s="215">
        <v>2223</v>
      </c>
      <c r="L40" s="215">
        <v>2301</v>
      </c>
      <c r="M40" s="215">
        <v>2278</v>
      </c>
      <c r="N40" s="215">
        <v>2297</v>
      </c>
      <c r="O40" s="215">
        <v>2489</v>
      </c>
      <c r="P40" s="215">
        <v>2310</v>
      </c>
      <c r="Q40" s="215">
        <v>2503</v>
      </c>
      <c r="R40" s="215">
        <v>2477</v>
      </c>
      <c r="S40" s="215">
        <v>2338</v>
      </c>
      <c r="T40" s="215">
        <v>2294</v>
      </c>
      <c r="V40" s="216" t="s">
        <v>86</v>
      </c>
      <c r="W40" s="99">
        <v>35133</v>
      </c>
      <c r="X40" s="99">
        <v>11623</v>
      </c>
      <c r="Y40" s="99">
        <v>27757</v>
      </c>
      <c r="Z40" s="99">
        <v>11675</v>
      </c>
      <c r="AA40" s="99">
        <v>9612</v>
      </c>
    </row>
    <row r="41" spans="2:27" s="69" customFormat="1" ht="16.5" customHeight="1" x14ac:dyDescent="0.25">
      <c r="B41"/>
      <c r="C41"/>
      <c r="D41"/>
      <c r="E41"/>
      <c r="F41"/>
      <c r="G41" s="314"/>
      <c r="H41" s="314"/>
      <c r="I41" s="314"/>
      <c r="J41" s="314"/>
      <c r="K41" s="314"/>
      <c r="L41" s="314"/>
      <c r="M41" s="314"/>
      <c r="N41" s="314"/>
      <c r="O41" s="314"/>
      <c r="P41" s="314"/>
      <c r="Q41" s="314"/>
      <c r="R41" s="314"/>
      <c r="S41" s="314"/>
      <c r="T41" s="314"/>
      <c r="V41" s="315"/>
      <c r="W41" s="316"/>
      <c r="X41" s="316"/>
      <c r="Y41" s="316"/>
      <c r="Z41" s="316"/>
      <c r="AA41" s="316"/>
    </row>
    <row r="42" spans="2:27" s="69" customFormat="1" ht="16.5" customHeight="1" x14ac:dyDescent="0.25">
      <c r="B42"/>
      <c r="C42"/>
      <c r="D42"/>
      <c r="E42"/>
      <c r="F42"/>
      <c r="G42" s="314"/>
      <c r="H42" s="314"/>
      <c r="I42" s="314"/>
      <c r="J42" s="314"/>
      <c r="K42" s="314"/>
      <c r="L42" s="314"/>
      <c r="M42" s="314"/>
      <c r="N42" s="314"/>
      <c r="O42" s="314"/>
      <c r="P42" s="314"/>
      <c r="Q42" s="314"/>
      <c r="R42" s="314"/>
      <c r="S42" s="314"/>
      <c r="T42" s="314"/>
      <c r="V42" s="315"/>
      <c r="W42" s="316"/>
      <c r="X42" s="316"/>
      <c r="Y42" s="316"/>
      <c r="Z42" s="316"/>
      <c r="AA42" s="316"/>
    </row>
    <row r="43" spans="2:27" s="69" customFormat="1" ht="16.5" customHeight="1" x14ac:dyDescent="0.25">
      <c r="B43" s="387" t="s">
        <v>284</v>
      </c>
      <c r="C43" s="387"/>
      <c r="D43" s="387"/>
      <c r="E43" s="387"/>
      <c r="F43" s="387"/>
      <c r="G43" s="387"/>
      <c r="H43" s="387"/>
      <c r="I43" s="387"/>
      <c r="J43" s="387"/>
      <c r="K43" s="387"/>
      <c r="L43" s="387"/>
      <c r="M43" s="314"/>
      <c r="N43" s="314"/>
      <c r="O43" s="314"/>
      <c r="P43" s="314"/>
      <c r="Q43" s="314"/>
      <c r="R43" s="314"/>
      <c r="S43" s="314"/>
      <c r="T43" s="314"/>
      <c r="V43" s="315"/>
      <c r="W43" s="316"/>
      <c r="X43" s="316"/>
      <c r="Y43" s="316"/>
      <c r="Z43" s="316"/>
      <c r="AA43" s="316"/>
    </row>
    <row r="44" spans="2:27" s="69" customFormat="1" ht="16.5" customHeight="1" x14ac:dyDescent="0.25">
      <c r="B44" s="200" t="s">
        <v>285</v>
      </c>
      <c r="C44" s="201"/>
      <c r="D44" s="201"/>
      <c r="E44" s="201"/>
      <c r="F44" s="201"/>
      <c r="G44" s="201"/>
      <c r="H44" s="201"/>
      <c r="I44" s="201"/>
      <c r="J44" s="201"/>
      <c r="K44" s="201"/>
      <c r="L44" s="201"/>
      <c r="M44" s="314"/>
      <c r="N44" s="314"/>
      <c r="O44" s="314"/>
      <c r="P44" s="314"/>
      <c r="Q44" s="314"/>
      <c r="R44" s="314"/>
      <c r="S44" s="314"/>
      <c r="T44" s="314"/>
      <c r="V44" s="315"/>
      <c r="W44" s="316"/>
      <c r="X44" s="316"/>
      <c r="Y44" s="316"/>
      <c r="Z44" s="316"/>
      <c r="AA44" s="316"/>
    </row>
    <row r="45" spans="2:27" s="69" customFormat="1" ht="16.5" customHeight="1" x14ac:dyDescent="0.25">
      <c r="B45"/>
      <c r="C45"/>
      <c r="D45"/>
      <c r="E45"/>
      <c r="F45"/>
      <c r="G45" s="314"/>
      <c r="H45" s="314"/>
      <c r="I45" s="314"/>
      <c r="J45" s="314"/>
      <c r="K45" s="314"/>
      <c r="L45" s="314"/>
      <c r="M45" s="314"/>
      <c r="N45" s="314"/>
      <c r="O45" s="314"/>
      <c r="P45" s="314"/>
      <c r="Q45" s="314"/>
      <c r="R45" s="314"/>
      <c r="S45" s="314"/>
      <c r="T45" s="314"/>
      <c r="V45" s="315"/>
      <c r="W45" s="316"/>
      <c r="X45" s="316"/>
      <c r="Y45" s="316"/>
      <c r="Z45" s="316"/>
      <c r="AA45" s="316"/>
    </row>
    <row r="46" spans="2:27" s="69" customFormat="1" ht="16.5" customHeight="1" x14ac:dyDescent="0.25">
      <c r="B46" s="388" t="s">
        <v>229</v>
      </c>
      <c r="C46" s="389"/>
      <c r="D46" s="389"/>
      <c r="E46" s="389"/>
      <c r="F46" s="389"/>
      <c r="G46" s="389"/>
      <c r="H46" s="389"/>
      <c r="I46" s="389"/>
      <c r="J46" s="389"/>
      <c r="K46" s="389"/>
      <c r="L46" s="389"/>
      <c r="M46" s="389"/>
      <c r="N46" s="389"/>
      <c r="O46" s="389"/>
      <c r="P46" s="389"/>
      <c r="Q46" s="389"/>
      <c r="R46" s="389"/>
      <c r="S46" s="389"/>
      <c r="T46" s="390"/>
      <c r="U46" s="24"/>
      <c r="V46" s="24"/>
      <c r="W46" s="391" t="s">
        <v>230</v>
      </c>
      <c r="X46" s="391"/>
      <c r="Y46" s="391"/>
      <c r="Z46" s="391"/>
      <c r="AA46" s="391"/>
    </row>
    <row r="47" spans="2:27" s="69" customFormat="1" ht="16.5" customHeight="1" x14ac:dyDescent="0.25">
      <c r="B47" s="202" t="s">
        <v>231</v>
      </c>
      <c r="C47" s="203" t="s">
        <v>232</v>
      </c>
      <c r="D47" s="203"/>
      <c r="E47" s="204">
        <v>0</v>
      </c>
      <c r="F47" s="204">
        <v>1</v>
      </c>
      <c r="G47" s="204">
        <v>2</v>
      </c>
      <c r="H47" s="204">
        <v>3</v>
      </c>
      <c r="I47" s="204">
        <v>4</v>
      </c>
      <c r="J47" s="204">
        <v>5</v>
      </c>
      <c r="K47" s="204">
        <v>6</v>
      </c>
      <c r="L47" s="205">
        <v>7</v>
      </c>
      <c r="M47" s="204">
        <v>8</v>
      </c>
      <c r="N47" s="204">
        <v>9</v>
      </c>
      <c r="O47" s="204">
        <v>10</v>
      </c>
      <c r="P47" s="204">
        <v>11</v>
      </c>
      <c r="Q47" s="204">
        <v>12</v>
      </c>
      <c r="R47" s="204">
        <v>13</v>
      </c>
      <c r="S47" s="204">
        <v>14</v>
      </c>
      <c r="T47" s="204">
        <v>15</v>
      </c>
      <c r="W47" s="206" t="s">
        <v>233</v>
      </c>
      <c r="X47" s="206" t="s">
        <v>234</v>
      </c>
      <c r="Y47" s="206" t="s">
        <v>235</v>
      </c>
      <c r="Z47" s="206" t="s">
        <v>236</v>
      </c>
      <c r="AA47" s="206" t="s">
        <v>237</v>
      </c>
    </row>
    <row r="48" spans="2:27" s="69" customFormat="1" ht="16.5" customHeight="1" x14ac:dyDescent="0.25">
      <c r="B48" s="207" t="s">
        <v>87</v>
      </c>
      <c r="C48" s="208">
        <f>SUM(E48:T48)</f>
        <v>894695</v>
      </c>
      <c r="D48" s="209"/>
      <c r="E48" s="208">
        <v>46197</v>
      </c>
      <c r="F48" s="208">
        <v>48475</v>
      </c>
      <c r="G48" s="208">
        <v>48960</v>
      </c>
      <c r="H48" s="208">
        <v>50349</v>
      </c>
      <c r="I48" s="208">
        <v>53287</v>
      </c>
      <c r="J48" s="208">
        <v>52912</v>
      </c>
      <c r="K48" s="208">
        <v>54518</v>
      </c>
      <c r="L48" s="208">
        <v>57167</v>
      </c>
      <c r="M48" s="208">
        <v>57760</v>
      </c>
      <c r="N48" s="208">
        <v>58341</v>
      </c>
      <c r="O48" s="208">
        <v>59529</v>
      </c>
      <c r="P48" s="208">
        <v>61048</v>
      </c>
      <c r="Q48" s="208">
        <v>61564</v>
      </c>
      <c r="R48" s="208">
        <v>61622</v>
      </c>
      <c r="S48" s="208">
        <v>61302</v>
      </c>
      <c r="T48" s="208">
        <v>61664</v>
      </c>
      <c r="V48" s="210" t="s">
        <v>87</v>
      </c>
      <c r="W48" s="99">
        <v>894695</v>
      </c>
      <c r="X48" s="99">
        <v>300180</v>
      </c>
      <c r="Y48" s="99">
        <v>700714</v>
      </c>
      <c r="Z48" s="99">
        <v>293845</v>
      </c>
      <c r="AA48" s="99">
        <v>246152</v>
      </c>
    </row>
    <row r="49" spans="2:27" s="69" customFormat="1" ht="16.5" customHeight="1" x14ac:dyDescent="0.25">
      <c r="B49" s="207" t="s">
        <v>238</v>
      </c>
      <c r="C49" s="211"/>
      <c r="D49" s="209"/>
      <c r="E49" s="209"/>
      <c r="F49" s="209"/>
      <c r="G49" s="209"/>
      <c r="H49" s="209"/>
      <c r="I49" s="209"/>
      <c r="J49" s="209"/>
      <c r="K49" s="209"/>
      <c r="L49" s="209"/>
      <c r="M49" s="209"/>
      <c r="N49" s="209"/>
      <c r="O49" s="209"/>
      <c r="P49" s="209"/>
      <c r="Q49" s="209"/>
      <c r="R49" s="209"/>
      <c r="S49" s="209"/>
      <c r="T49" s="209"/>
      <c r="V49" s="212"/>
      <c r="W49" s="213"/>
      <c r="X49" s="213"/>
      <c r="Y49" s="213"/>
      <c r="Z49" s="213"/>
      <c r="AA49" s="213"/>
    </row>
    <row r="50" spans="2:27" s="69" customFormat="1" ht="16.5" customHeight="1" x14ac:dyDescent="0.25">
      <c r="B50" s="214" t="s">
        <v>54</v>
      </c>
      <c r="C50" s="215">
        <f>SUM(E50:T50)</f>
        <v>36898</v>
      </c>
      <c r="D50" s="211"/>
      <c r="E50" s="215">
        <v>1975</v>
      </c>
      <c r="F50" s="215">
        <v>2106</v>
      </c>
      <c r="G50" s="215">
        <v>2109</v>
      </c>
      <c r="H50" s="215">
        <v>2250</v>
      </c>
      <c r="I50" s="215">
        <v>2397</v>
      </c>
      <c r="J50" s="215">
        <v>2330</v>
      </c>
      <c r="K50" s="215">
        <v>2436</v>
      </c>
      <c r="L50" s="215">
        <v>2506</v>
      </c>
      <c r="M50" s="215">
        <v>2396</v>
      </c>
      <c r="N50" s="215">
        <v>2448</v>
      </c>
      <c r="O50" s="215">
        <v>2358</v>
      </c>
      <c r="P50" s="215">
        <v>2437</v>
      </c>
      <c r="Q50" s="215">
        <v>2427</v>
      </c>
      <c r="R50" s="215">
        <v>2339</v>
      </c>
      <c r="S50" s="215">
        <v>2149</v>
      </c>
      <c r="T50" s="215">
        <v>2235</v>
      </c>
      <c r="V50" s="216" t="s">
        <v>54</v>
      </c>
      <c r="W50" s="99">
        <v>36898</v>
      </c>
      <c r="X50" s="99">
        <v>13167</v>
      </c>
      <c r="Y50" s="99">
        <v>28458</v>
      </c>
      <c r="Z50" s="99">
        <v>12145</v>
      </c>
      <c r="AA50" s="99">
        <v>9150</v>
      </c>
    </row>
    <row r="51" spans="2:27" s="69" customFormat="1" ht="16.5" customHeight="1" x14ac:dyDescent="0.25">
      <c r="B51" s="214" t="s">
        <v>55</v>
      </c>
      <c r="C51" s="215">
        <f>SUM(E51:T51)</f>
        <v>48231</v>
      </c>
      <c r="D51" s="211"/>
      <c r="E51" s="215">
        <v>2153</v>
      </c>
      <c r="F51" s="215">
        <v>2393</v>
      </c>
      <c r="G51" s="215">
        <v>2471</v>
      </c>
      <c r="H51" s="215">
        <v>2605</v>
      </c>
      <c r="I51" s="215">
        <v>2860</v>
      </c>
      <c r="J51" s="215">
        <v>3105</v>
      </c>
      <c r="K51" s="215">
        <v>2878</v>
      </c>
      <c r="L51" s="215">
        <v>3323</v>
      </c>
      <c r="M51" s="215">
        <v>3160</v>
      </c>
      <c r="N51" s="215">
        <v>3271</v>
      </c>
      <c r="O51" s="215">
        <v>3232</v>
      </c>
      <c r="P51" s="215">
        <v>3381</v>
      </c>
      <c r="Q51" s="215">
        <v>3309</v>
      </c>
      <c r="R51" s="215">
        <v>3516</v>
      </c>
      <c r="S51" s="215">
        <v>3337</v>
      </c>
      <c r="T51" s="215">
        <v>3237</v>
      </c>
      <c r="V51" s="216" t="s">
        <v>55</v>
      </c>
      <c r="W51" s="99">
        <v>48231</v>
      </c>
      <c r="X51" s="99">
        <v>15587</v>
      </c>
      <c r="Y51" s="99">
        <v>38609</v>
      </c>
      <c r="Z51" s="99">
        <v>16367</v>
      </c>
      <c r="AA51" s="99">
        <v>13399</v>
      </c>
    </row>
    <row r="52" spans="2:27" s="69" customFormat="1" ht="16.5" customHeight="1" x14ac:dyDescent="0.25">
      <c r="B52" s="214" t="s">
        <v>56</v>
      </c>
      <c r="C52" s="215">
        <f>SUM(E52:T52)</f>
        <v>18146</v>
      </c>
      <c r="D52" s="211"/>
      <c r="E52" s="215">
        <v>865</v>
      </c>
      <c r="F52" s="215">
        <v>967</v>
      </c>
      <c r="G52" s="215">
        <v>902</v>
      </c>
      <c r="H52" s="215">
        <v>1009</v>
      </c>
      <c r="I52" s="215">
        <v>1037</v>
      </c>
      <c r="J52" s="215">
        <v>1012</v>
      </c>
      <c r="K52" s="215">
        <v>1151</v>
      </c>
      <c r="L52" s="215">
        <v>1119</v>
      </c>
      <c r="M52" s="215">
        <v>1205</v>
      </c>
      <c r="N52" s="215">
        <v>1265</v>
      </c>
      <c r="O52" s="215">
        <v>1262</v>
      </c>
      <c r="P52" s="215">
        <v>1283</v>
      </c>
      <c r="Q52" s="215">
        <v>1249</v>
      </c>
      <c r="R52" s="215">
        <v>1232</v>
      </c>
      <c r="S52" s="215">
        <v>1280</v>
      </c>
      <c r="T52" s="215">
        <v>1308</v>
      </c>
      <c r="V52" s="216" t="s">
        <v>56</v>
      </c>
      <c r="W52" s="99">
        <v>18146</v>
      </c>
      <c r="X52" s="99">
        <v>5792</v>
      </c>
      <c r="Y52" s="99">
        <v>14403</v>
      </c>
      <c r="Z52" s="99">
        <v>6134</v>
      </c>
      <c r="AA52" s="99">
        <v>5069</v>
      </c>
    </row>
    <row r="53" spans="2:27" s="69" customFormat="1" ht="16.5" customHeight="1" x14ac:dyDescent="0.25">
      <c r="B53" s="214" t="s">
        <v>239</v>
      </c>
      <c r="C53" s="215">
        <f>SUM(E53:T53)</f>
        <v>12369</v>
      </c>
      <c r="D53" s="211"/>
      <c r="E53" s="215">
        <v>576</v>
      </c>
      <c r="F53" s="215">
        <v>617</v>
      </c>
      <c r="G53" s="215">
        <v>633</v>
      </c>
      <c r="H53" s="215">
        <v>637</v>
      </c>
      <c r="I53" s="215">
        <v>708</v>
      </c>
      <c r="J53" s="215">
        <v>713</v>
      </c>
      <c r="K53" s="215">
        <v>702</v>
      </c>
      <c r="L53" s="215">
        <v>805</v>
      </c>
      <c r="M53" s="215">
        <v>817</v>
      </c>
      <c r="N53" s="215">
        <v>827</v>
      </c>
      <c r="O53" s="215">
        <v>824</v>
      </c>
      <c r="P53" s="215">
        <v>913</v>
      </c>
      <c r="Q53" s="215">
        <v>847</v>
      </c>
      <c r="R53" s="215">
        <v>904</v>
      </c>
      <c r="S53" s="215">
        <v>928</v>
      </c>
      <c r="T53" s="215">
        <v>918</v>
      </c>
      <c r="V53" s="216" t="s">
        <v>239</v>
      </c>
      <c r="W53" s="99">
        <v>12369</v>
      </c>
      <c r="X53" s="99">
        <v>3884</v>
      </c>
      <c r="Y53" s="99">
        <v>9906</v>
      </c>
      <c r="Z53" s="99">
        <v>4186</v>
      </c>
      <c r="AA53" s="99">
        <v>3597</v>
      </c>
    </row>
    <row r="54" spans="2:27" s="69" customFormat="1" ht="16.5" customHeight="1" x14ac:dyDescent="0.25">
      <c r="B54" s="214" t="s">
        <v>58</v>
      </c>
      <c r="C54" s="215">
        <f>SUM(E54:T54)</f>
        <v>75761</v>
      </c>
      <c r="D54" s="211"/>
      <c r="E54" s="215">
        <v>4207</v>
      </c>
      <c r="F54" s="215">
        <v>4425</v>
      </c>
      <c r="G54" s="215">
        <v>4509</v>
      </c>
      <c r="H54" s="215">
        <v>4376</v>
      </c>
      <c r="I54" s="215">
        <v>4341</v>
      </c>
      <c r="J54" s="215">
        <v>4552</v>
      </c>
      <c r="K54" s="215">
        <v>4584</v>
      </c>
      <c r="L54" s="215">
        <v>4711</v>
      </c>
      <c r="M54" s="215">
        <v>4827</v>
      </c>
      <c r="N54" s="215">
        <v>4979</v>
      </c>
      <c r="O54" s="215">
        <v>5087</v>
      </c>
      <c r="P54" s="215">
        <v>5104</v>
      </c>
      <c r="Q54" s="215">
        <v>4962</v>
      </c>
      <c r="R54" s="215">
        <v>5010</v>
      </c>
      <c r="S54" s="215">
        <v>5079</v>
      </c>
      <c r="T54" s="215">
        <v>5008</v>
      </c>
      <c r="V54" s="216" t="s">
        <v>58</v>
      </c>
      <c r="W54" s="99">
        <v>75761</v>
      </c>
      <c r="X54" s="99">
        <v>26410</v>
      </c>
      <c r="Y54" s="99">
        <v>58244</v>
      </c>
      <c r="Z54" s="99">
        <v>24708</v>
      </c>
      <c r="AA54" s="99">
        <v>20059</v>
      </c>
    </row>
    <row r="55" spans="2:27" s="69" customFormat="1" ht="16.5" customHeight="1" x14ac:dyDescent="0.25">
      <c r="B55" s="214" t="s">
        <v>59</v>
      </c>
      <c r="C55" s="215">
        <f>SUM(E55:T55)</f>
        <v>8719</v>
      </c>
      <c r="D55" s="211"/>
      <c r="E55" s="215">
        <v>445</v>
      </c>
      <c r="F55" s="215">
        <v>469</v>
      </c>
      <c r="G55" s="215">
        <v>458</v>
      </c>
      <c r="H55" s="215">
        <v>442</v>
      </c>
      <c r="I55" s="215">
        <v>463</v>
      </c>
      <c r="J55" s="215">
        <v>526</v>
      </c>
      <c r="K55" s="215">
        <v>514</v>
      </c>
      <c r="L55" s="215">
        <v>534</v>
      </c>
      <c r="M55" s="215">
        <v>561</v>
      </c>
      <c r="N55" s="215">
        <v>524</v>
      </c>
      <c r="O55" s="215">
        <v>603</v>
      </c>
      <c r="P55" s="215">
        <v>641</v>
      </c>
      <c r="Q55" s="215">
        <v>615</v>
      </c>
      <c r="R55" s="215">
        <v>606</v>
      </c>
      <c r="S55" s="215">
        <v>653</v>
      </c>
      <c r="T55" s="215">
        <v>665</v>
      </c>
      <c r="V55" s="216" t="s">
        <v>59</v>
      </c>
      <c r="W55" s="99">
        <v>8719</v>
      </c>
      <c r="X55" s="99">
        <v>2803</v>
      </c>
      <c r="Y55" s="99">
        <v>6905</v>
      </c>
      <c r="Z55" s="99">
        <v>2863</v>
      </c>
      <c r="AA55" s="99">
        <v>2539</v>
      </c>
    </row>
    <row r="56" spans="2:27" s="69" customFormat="1" ht="16.5" customHeight="1" x14ac:dyDescent="0.25">
      <c r="B56" s="214" t="s">
        <v>240</v>
      </c>
      <c r="C56" s="215">
        <f>SUM(E56:T56)</f>
        <v>21855</v>
      </c>
      <c r="D56" s="211"/>
      <c r="E56" s="215">
        <v>1069</v>
      </c>
      <c r="F56" s="215">
        <v>1101</v>
      </c>
      <c r="G56" s="215">
        <v>1160</v>
      </c>
      <c r="H56" s="215">
        <v>1173</v>
      </c>
      <c r="I56" s="215">
        <v>1298</v>
      </c>
      <c r="J56" s="215">
        <v>1276</v>
      </c>
      <c r="K56" s="215">
        <v>1266</v>
      </c>
      <c r="L56" s="215">
        <v>1405</v>
      </c>
      <c r="M56" s="215">
        <v>1369</v>
      </c>
      <c r="N56" s="215">
        <v>1364</v>
      </c>
      <c r="O56" s="215">
        <v>1482</v>
      </c>
      <c r="P56" s="215">
        <v>1494</v>
      </c>
      <c r="Q56" s="215">
        <v>1570</v>
      </c>
      <c r="R56" s="215">
        <v>1627</v>
      </c>
      <c r="S56" s="215">
        <v>1548</v>
      </c>
      <c r="T56" s="215">
        <v>1653</v>
      </c>
      <c r="V56" s="216" t="s">
        <v>240</v>
      </c>
      <c r="W56" s="99">
        <v>21855</v>
      </c>
      <c r="X56" s="99">
        <v>7077</v>
      </c>
      <c r="Y56" s="99">
        <v>17352</v>
      </c>
      <c r="Z56" s="99">
        <v>7114</v>
      </c>
      <c r="AA56" s="99">
        <v>6398</v>
      </c>
    </row>
    <row r="57" spans="2:27" s="69" customFormat="1" ht="16.5" customHeight="1" x14ac:dyDescent="0.25">
      <c r="B57" s="214" t="s">
        <v>61</v>
      </c>
      <c r="C57" s="215">
        <f>SUM(E57:T57)</f>
        <v>23971</v>
      </c>
      <c r="D57" s="211"/>
      <c r="E57" s="215">
        <v>1285</v>
      </c>
      <c r="F57" s="215">
        <v>1303</v>
      </c>
      <c r="G57" s="215">
        <v>1357</v>
      </c>
      <c r="H57" s="215">
        <v>1464</v>
      </c>
      <c r="I57" s="215">
        <v>1318</v>
      </c>
      <c r="J57" s="215">
        <v>1374</v>
      </c>
      <c r="K57" s="215">
        <v>1514</v>
      </c>
      <c r="L57" s="215">
        <v>1399</v>
      </c>
      <c r="M57" s="215">
        <v>1455</v>
      </c>
      <c r="N57" s="215">
        <v>1585</v>
      </c>
      <c r="O57" s="215">
        <v>1713</v>
      </c>
      <c r="P57" s="215">
        <v>1592</v>
      </c>
      <c r="Q57" s="215">
        <v>1660</v>
      </c>
      <c r="R57" s="215">
        <v>1621</v>
      </c>
      <c r="S57" s="215">
        <v>1697</v>
      </c>
      <c r="T57" s="215">
        <v>1634</v>
      </c>
      <c r="V57" s="216" t="s">
        <v>61</v>
      </c>
      <c r="W57" s="99">
        <v>23971</v>
      </c>
      <c r="X57" s="99">
        <v>8101</v>
      </c>
      <c r="Y57" s="99">
        <v>18562</v>
      </c>
      <c r="Z57" s="99">
        <v>7744</v>
      </c>
      <c r="AA57" s="99">
        <v>6612</v>
      </c>
    </row>
    <row r="58" spans="2:27" s="69" customFormat="1" ht="16.5" customHeight="1" x14ac:dyDescent="0.25">
      <c r="B58" s="214" t="s">
        <v>62</v>
      </c>
      <c r="C58" s="215">
        <f>SUM(E58:T58)</f>
        <v>20262</v>
      </c>
      <c r="D58" s="211"/>
      <c r="E58" s="215">
        <v>1025</v>
      </c>
      <c r="F58" s="215">
        <v>1049</v>
      </c>
      <c r="G58" s="215">
        <v>1104</v>
      </c>
      <c r="H58" s="215">
        <v>1198</v>
      </c>
      <c r="I58" s="215">
        <v>1230</v>
      </c>
      <c r="J58" s="215">
        <v>1190</v>
      </c>
      <c r="K58" s="215">
        <v>1199</v>
      </c>
      <c r="L58" s="215">
        <v>1326</v>
      </c>
      <c r="M58" s="215">
        <v>1391</v>
      </c>
      <c r="N58" s="215">
        <v>1256</v>
      </c>
      <c r="O58" s="215">
        <v>1326</v>
      </c>
      <c r="P58" s="215">
        <v>1477</v>
      </c>
      <c r="Q58" s="215">
        <v>1362</v>
      </c>
      <c r="R58" s="215">
        <v>1353</v>
      </c>
      <c r="S58" s="215">
        <v>1418</v>
      </c>
      <c r="T58" s="215">
        <v>1358</v>
      </c>
      <c r="V58" s="216" t="s">
        <v>62</v>
      </c>
      <c r="W58" s="99">
        <v>20262</v>
      </c>
      <c r="X58" s="99">
        <v>6796</v>
      </c>
      <c r="Y58" s="99">
        <v>15886</v>
      </c>
      <c r="Z58" s="99">
        <v>6776</v>
      </c>
      <c r="AA58" s="99">
        <v>5491</v>
      </c>
    </row>
    <row r="59" spans="2:27" s="69" customFormat="1" ht="16.5" customHeight="1" x14ac:dyDescent="0.25">
      <c r="B59" s="214" t="s">
        <v>63</v>
      </c>
      <c r="C59" s="215">
        <f>SUM(E59:T59)</f>
        <v>19317</v>
      </c>
      <c r="D59" s="211"/>
      <c r="E59" s="215">
        <v>856</v>
      </c>
      <c r="F59" s="215">
        <v>923</v>
      </c>
      <c r="G59" s="215">
        <v>1022</v>
      </c>
      <c r="H59" s="215">
        <v>1051</v>
      </c>
      <c r="I59" s="215">
        <v>1135</v>
      </c>
      <c r="J59" s="215">
        <v>1140</v>
      </c>
      <c r="K59" s="215">
        <v>1266</v>
      </c>
      <c r="L59" s="215">
        <v>1312</v>
      </c>
      <c r="M59" s="215">
        <v>1278</v>
      </c>
      <c r="N59" s="215">
        <v>1321</v>
      </c>
      <c r="O59" s="215">
        <v>1298</v>
      </c>
      <c r="P59" s="215">
        <v>1343</v>
      </c>
      <c r="Q59" s="215">
        <v>1402</v>
      </c>
      <c r="R59" s="215">
        <v>1356</v>
      </c>
      <c r="S59" s="215">
        <v>1350</v>
      </c>
      <c r="T59" s="215">
        <v>1264</v>
      </c>
      <c r="V59" s="216" t="s">
        <v>63</v>
      </c>
      <c r="W59" s="99">
        <v>19317</v>
      </c>
      <c r="X59" s="99">
        <v>6127</v>
      </c>
      <c r="Y59" s="99">
        <v>15465</v>
      </c>
      <c r="Z59" s="99">
        <v>6552</v>
      </c>
      <c r="AA59" s="99">
        <v>5372</v>
      </c>
    </row>
    <row r="60" spans="2:27" s="69" customFormat="1" ht="16.5" customHeight="1" x14ac:dyDescent="0.25">
      <c r="B60" s="214" t="s">
        <v>64</v>
      </c>
      <c r="C60" s="215">
        <f>SUM(E60:T60)</f>
        <v>20202</v>
      </c>
      <c r="D60" s="211"/>
      <c r="E60" s="215">
        <v>983</v>
      </c>
      <c r="F60" s="215">
        <v>1078</v>
      </c>
      <c r="G60" s="215">
        <v>1120</v>
      </c>
      <c r="H60" s="215">
        <v>1107</v>
      </c>
      <c r="I60" s="215">
        <v>1268</v>
      </c>
      <c r="J60" s="215">
        <v>1208</v>
      </c>
      <c r="K60" s="215">
        <v>1194</v>
      </c>
      <c r="L60" s="215">
        <v>1393</v>
      </c>
      <c r="M60" s="215">
        <v>1247</v>
      </c>
      <c r="N60" s="215">
        <v>1323</v>
      </c>
      <c r="O60" s="215">
        <v>1302</v>
      </c>
      <c r="P60" s="215">
        <v>1407</v>
      </c>
      <c r="Q60" s="215">
        <v>1428</v>
      </c>
      <c r="R60" s="215">
        <v>1373</v>
      </c>
      <c r="S60" s="215">
        <v>1373</v>
      </c>
      <c r="T60" s="215">
        <v>1398</v>
      </c>
      <c r="V60" s="216" t="s">
        <v>64</v>
      </c>
      <c r="W60" s="99">
        <v>20202</v>
      </c>
      <c r="X60" s="99">
        <v>6764</v>
      </c>
      <c r="Y60" s="99">
        <v>15914</v>
      </c>
      <c r="Z60" s="99">
        <v>6672</v>
      </c>
      <c r="AA60" s="99">
        <v>5572</v>
      </c>
    </row>
    <row r="61" spans="2:27" s="69" customFormat="1" ht="16.5" customHeight="1" x14ac:dyDescent="0.25">
      <c r="B61" s="214" t="s">
        <v>65</v>
      </c>
      <c r="C61" s="215">
        <f>SUM(E61:T61)</f>
        <v>19756</v>
      </c>
      <c r="D61" s="211"/>
      <c r="E61" s="215">
        <v>800</v>
      </c>
      <c r="F61" s="215">
        <v>857</v>
      </c>
      <c r="G61" s="215">
        <v>968</v>
      </c>
      <c r="H61" s="215">
        <v>1005</v>
      </c>
      <c r="I61" s="215">
        <v>1186</v>
      </c>
      <c r="J61" s="215">
        <v>1144</v>
      </c>
      <c r="K61" s="215">
        <v>1216</v>
      </c>
      <c r="L61" s="215">
        <v>1342</v>
      </c>
      <c r="M61" s="215">
        <v>1281</v>
      </c>
      <c r="N61" s="215">
        <v>1406</v>
      </c>
      <c r="O61" s="215">
        <v>1404</v>
      </c>
      <c r="P61" s="215">
        <v>1491</v>
      </c>
      <c r="Q61" s="215">
        <v>1472</v>
      </c>
      <c r="R61" s="215">
        <v>1476</v>
      </c>
      <c r="S61" s="215">
        <v>1340</v>
      </c>
      <c r="T61" s="215">
        <v>1368</v>
      </c>
      <c r="V61" s="216" t="s">
        <v>65</v>
      </c>
      <c r="W61" s="99">
        <v>19756</v>
      </c>
      <c r="X61" s="99">
        <v>5960</v>
      </c>
      <c r="Y61" s="99">
        <v>16126</v>
      </c>
      <c r="Z61" s="99">
        <v>6924</v>
      </c>
      <c r="AA61" s="99">
        <v>5656</v>
      </c>
    </row>
    <row r="62" spans="2:27" s="69" customFormat="1" ht="16.5" customHeight="1" x14ac:dyDescent="0.25">
      <c r="B62" s="214" t="s">
        <v>66</v>
      </c>
      <c r="C62" s="215">
        <f>SUM(E62:T62)</f>
        <v>26754</v>
      </c>
      <c r="D62" s="217"/>
      <c r="E62" s="215">
        <v>1378</v>
      </c>
      <c r="F62" s="215">
        <v>1486</v>
      </c>
      <c r="G62" s="215">
        <v>1445</v>
      </c>
      <c r="H62" s="215">
        <v>1390</v>
      </c>
      <c r="I62" s="215">
        <v>1626</v>
      </c>
      <c r="J62" s="215">
        <v>1572</v>
      </c>
      <c r="K62" s="215">
        <v>1526</v>
      </c>
      <c r="L62" s="215">
        <v>1719</v>
      </c>
      <c r="M62" s="215">
        <v>1703</v>
      </c>
      <c r="N62" s="215">
        <v>1677</v>
      </c>
      <c r="O62" s="215">
        <v>1682</v>
      </c>
      <c r="P62" s="215">
        <v>1866</v>
      </c>
      <c r="Q62" s="215">
        <v>1888</v>
      </c>
      <c r="R62" s="215">
        <v>1945</v>
      </c>
      <c r="S62" s="215">
        <v>1937</v>
      </c>
      <c r="T62" s="215">
        <v>1914</v>
      </c>
      <c r="V62" s="216" t="s">
        <v>66</v>
      </c>
      <c r="W62" s="99">
        <v>26754</v>
      </c>
      <c r="X62" s="99">
        <v>8897</v>
      </c>
      <c r="Y62" s="99">
        <v>21055</v>
      </c>
      <c r="Z62" s="99">
        <v>8647</v>
      </c>
      <c r="AA62" s="99">
        <v>7684</v>
      </c>
    </row>
    <row r="63" spans="2:27" s="69" customFormat="1" ht="16.5" customHeight="1" x14ac:dyDescent="0.25">
      <c r="B63" s="214" t="s">
        <v>67</v>
      </c>
      <c r="C63" s="215">
        <f>SUM(E63:T63)</f>
        <v>61276</v>
      </c>
      <c r="D63" s="217"/>
      <c r="E63" s="215">
        <v>2949</v>
      </c>
      <c r="F63" s="215">
        <v>3113</v>
      </c>
      <c r="G63" s="215">
        <v>3147</v>
      </c>
      <c r="H63" s="215">
        <v>3455</v>
      </c>
      <c r="I63" s="215">
        <v>3646</v>
      </c>
      <c r="J63" s="215">
        <v>3489</v>
      </c>
      <c r="K63" s="215">
        <v>3696</v>
      </c>
      <c r="L63" s="215">
        <v>3654</v>
      </c>
      <c r="M63" s="215">
        <v>4154</v>
      </c>
      <c r="N63" s="215">
        <v>4035</v>
      </c>
      <c r="O63" s="215">
        <v>4155</v>
      </c>
      <c r="P63" s="215">
        <v>4060</v>
      </c>
      <c r="Q63" s="215">
        <v>4496</v>
      </c>
      <c r="R63" s="215">
        <v>4400</v>
      </c>
      <c r="S63" s="215">
        <v>4414</v>
      </c>
      <c r="T63" s="215">
        <v>4413</v>
      </c>
      <c r="V63" s="216" t="s">
        <v>67</v>
      </c>
      <c r="W63" s="99">
        <v>61276</v>
      </c>
      <c r="X63" s="99">
        <v>19799</v>
      </c>
      <c r="Y63" s="99">
        <v>48612</v>
      </c>
      <c r="Z63" s="99">
        <v>20058</v>
      </c>
      <c r="AA63" s="99">
        <v>17723</v>
      </c>
    </row>
    <row r="64" spans="2:27" s="69" customFormat="1" ht="16.5" customHeight="1" x14ac:dyDescent="0.25">
      <c r="B64" s="214" t="s">
        <v>68</v>
      </c>
      <c r="C64" s="215">
        <f>SUM(E64:T64)</f>
        <v>97255</v>
      </c>
      <c r="D64" s="217"/>
      <c r="E64" s="215">
        <v>5978</v>
      </c>
      <c r="F64" s="215">
        <v>5948</v>
      </c>
      <c r="G64" s="215">
        <v>5869</v>
      </c>
      <c r="H64" s="215">
        <v>5718</v>
      </c>
      <c r="I64" s="215">
        <v>6148</v>
      </c>
      <c r="J64" s="215">
        <v>5758</v>
      </c>
      <c r="K64" s="215">
        <v>5895</v>
      </c>
      <c r="L64" s="215">
        <v>6296</v>
      </c>
      <c r="M64" s="215">
        <v>6097</v>
      </c>
      <c r="N64" s="215">
        <v>6172</v>
      </c>
      <c r="O64" s="215">
        <v>6282</v>
      </c>
      <c r="P64" s="215">
        <v>6179</v>
      </c>
      <c r="Q64" s="215">
        <v>6331</v>
      </c>
      <c r="R64" s="215">
        <v>6201</v>
      </c>
      <c r="S64" s="215">
        <v>6164</v>
      </c>
      <c r="T64" s="215">
        <v>6219</v>
      </c>
      <c r="V64" s="216" t="s">
        <v>68</v>
      </c>
      <c r="W64" s="99">
        <v>97255</v>
      </c>
      <c r="X64" s="99">
        <v>35419</v>
      </c>
      <c r="Y64" s="99">
        <v>73742</v>
      </c>
      <c r="Z64" s="99">
        <v>31026</v>
      </c>
      <c r="AA64" s="99">
        <v>24915</v>
      </c>
    </row>
    <row r="65" spans="2:27" s="69" customFormat="1" ht="16.5" customHeight="1" x14ac:dyDescent="0.25">
      <c r="B65" s="214" t="s">
        <v>69</v>
      </c>
      <c r="C65" s="215">
        <f>SUM(E65:T65)</f>
        <v>36951</v>
      </c>
      <c r="D65" s="217"/>
      <c r="E65" s="215">
        <v>1822</v>
      </c>
      <c r="F65" s="215">
        <v>1987</v>
      </c>
      <c r="G65" s="215">
        <v>1884</v>
      </c>
      <c r="H65" s="215">
        <v>1966</v>
      </c>
      <c r="I65" s="215">
        <v>2127</v>
      </c>
      <c r="J65" s="215">
        <v>2124</v>
      </c>
      <c r="K65" s="215">
        <v>2151</v>
      </c>
      <c r="L65" s="215">
        <v>2418</v>
      </c>
      <c r="M65" s="215">
        <v>2528</v>
      </c>
      <c r="N65" s="215">
        <v>2369</v>
      </c>
      <c r="O65" s="215">
        <v>2429</v>
      </c>
      <c r="P65" s="215">
        <v>2600</v>
      </c>
      <c r="Q65" s="215">
        <v>2571</v>
      </c>
      <c r="R65" s="215">
        <v>2645</v>
      </c>
      <c r="S65" s="215">
        <v>2690</v>
      </c>
      <c r="T65" s="215">
        <v>2640</v>
      </c>
      <c r="V65" s="216" t="s">
        <v>69</v>
      </c>
      <c r="W65" s="99">
        <v>36951</v>
      </c>
      <c r="X65" s="99">
        <v>11910</v>
      </c>
      <c r="Y65" s="99">
        <v>29292</v>
      </c>
      <c r="Z65" s="99">
        <v>12344</v>
      </c>
      <c r="AA65" s="99">
        <v>10546</v>
      </c>
    </row>
    <row r="66" spans="2:27" s="69" customFormat="1" ht="16.5" customHeight="1" x14ac:dyDescent="0.25">
      <c r="B66" s="214" t="s">
        <v>70</v>
      </c>
      <c r="C66" s="215">
        <f>SUM(E66:T66)</f>
        <v>12094</v>
      </c>
      <c r="D66" s="217"/>
      <c r="E66" s="215">
        <v>641</v>
      </c>
      <c r="F66" s="215">
        <v>685</v>
      </c>
      <c r="G66" s="215">
        <v>612</v>
      </c>
      <c r="H66" s="215">
        <v>643</v>
      </c>
      <c r="I66" s="215">
        <v>737</v>
      </c>
      <c r="J66" s="215">
        <v>718</v>
      </c>
      <c r="K66" s="215">
        <v>744</v>
      </c>
      <c r="L66" s="215">
        <v>733</v>
      </c>
      <c r="M66" s="215">
        <v>780</v>
      </c>
      <c r="N66" s="215">
        <v>767</v>
      </c>
      <c r="O66" s="215">
        <v>833</v>
      </c>
      <c r="P66" s="215">
        <v>821</v>
      </c>
      <c r="Q66" s="215">
        <v>833</v>
      </c>
      <c r="R66" s="215">
        <v>865</v>
      </c>
      <c r="S66" s="215">
        <v>826</v>
      </c>
      <c r="T66" s="215">
        <v>856</v>
      </c>
      <c r="V66" s="216" t="s">
        <v>70</v>
      </c>
      <c r="W66" s="99">
        <v>12094</v>
      </c>
      <c r="X66" s="99">
        <v>4036</v>
      </c>
      <c r="Y66" s="99">
        <v>9513</v>
      </c>
      <c r="Z66" s="99">
        <v>3934</v>
      </c>
      <c r="AA66" s="99">
        <v>3380</v>
      </c>
    </row>
    <row r="67" spans="2:27" s="69" customFormat="1" ht="16.5" customHeight="1" x14ac:dyDescent="0.25">
      <c r="B67" s="214" t="s">
        <v>71</v>
      </c>
      <c r="C67" s="215">
        <f>SUM(E67:T67)</f>
        <v>18544</v>
      </c>
      <c r="D67" s="217"/>
      <c r="E67" s="215">
        <v>1007</v>
      </c>
      <c r="F67" s="215">
        <v>1139</v>
      </c>
      <c r="G67" s="215">
        <v>1101</v>
      </c>
      <c r="H67" s="215">
        <v>1097</v>
      </c>
      <c r="I67" s="215">
        <v>1207</v>
      </c>
      <c r="J67" s="215">
        <v>1150</v>
      </c>
      <c r="K67" s="215">
        <v>1183</v>
      </c>
      <c r="L67" s="215">
        <v>1266</v>
      </c>
      <c r="M67" s="215">
        <v>1250</v>
      </c>
      <c r="N67" s="215">
        <v>1155</v>
      </c>
      <c r="O67" s="215">
        <v>1199</v>
      </c>
      <c r="P67" s="215">
        <v>1211</v>
      </c>
      <c r="Q67" s="215">
        <v>1179</v>
      </c>
      <c r="R67" s="215">
        <v>1180</v>
      </c>
      <c r="S67" s="215">
        <v>1114</v>
      </c>
      <c r="T67" s="215">
        <v>1106</v>
      </c>
      <c r="V67" s="216" t="s">
        <v>71</v>
      </c>
      <c r="W67" s="99">
        <v>18544</v>
      </c>
      <c r="X67" s="99">
        <v>6701</v>
      </c>
      <c r="Y67" s="99">
        <v>14200</v>
      </c>
      <c r="Z67" s="99">
        <v>6081</v>
      </c>
      <c r="AA67" s="99">
        <v>4579</v>
      </c>
    </row>
    <row r="68" spans="2:27" s="69" customFormat="1" ht="16.5" customHeight="1" x14ac:dyDescent="0.25">
      <c r="B68" s="214" t="s">
        <v>72</v>
      </c>
      <c r="C68" s="215">
        <f>SUM(E68:T68)</f>
        <v>15471</v>
      </c>
      <c r="D68" s="217"/>
      <c r="E68" s="215">
        <v>716</v>
      </c>
      <c r="F68" s="215">
        <v>853</v>
      </c>
      <c r="G68" s="215">
        <v>810</v>
      </c>
      <c r="H68" s="215">
        <v>888</v>
      </c>
      <c r="I68" s="215">
        <v>863</v>
      </c>
      <c r="J68" s="215">
        <v>896</v>
      </c>
      <c r="K68" s="215">
        <v>922</v>
      </c>
      <c r="L68" s="215">
        <v>1041</v>
      </c>
      <c r="M68" s="215">
        <v>930</v>
      </c>
      <c r="N68" s="215">
        <v>1019</v>
      </c>
      <c r="O68" s="215">
        <v>1075</v>
      </c>
      <c r="P68" s="215">
        <v>1018</v>
      </c>
      <c r="Q68" s="215">
        <v>1077</v>
      </c>
      <c r="R68" s="215">
        <v>1082</v>
      </c>
      <c r="S68" s="215">
        <v>1099</v>
      </c>
      <c r="T68" s="215">
        <v>1182</v>
      </c>
      <c r="V68" s="216" t="s">
        <v>72</v>
      </c>
      <c r="W68" s="99">
        <v>15471</v>
      </c>
      <c r="X68" s="99">
        <v>5026</v>
      </c>
      <c r="Y68" s="99">
        <v>12204</v>
      </c>
      <c r="Z68" s="99">
        <v>5083</v>
      </c>
      <c r="AA68" s="99">
        <v>4440</v>
      </c>
    </row>
    <row r="69" spans="2:27" s="69" customFormat="1" ht="16.5" customHeight="1" x14ac:dyDescent="0.25">
      <c r="B69" s="214" t="s">
        <v>73</v>
      </c>
      <c r="C69" s="215">
        <f>SUM(E69:T69)</f>
        <v>3858</v>
      </c>
      <c r="D69" s="217"/>
      <c r="E69" s="215">
        <v>164</v>
      </c>
      <c r="F69" s="215">
        <v>201</v>
      </c>
      <c r="G69" s="215">
        <v>178</v>
      </c>
      <c r="H69" s="215">
        <v>198</v>
      </c>
      <c r="I69" s="215">
        <v>227</v>
      </c>
      <c r="J69" s="215">
        <v>227</v>
      </c>
      <c r="K69" s="215">
        <v>250</v>
      </c>
      <c r="L69" s="215">
        <v>258</v>
      </c>
      <c r="M69" s="215">
        <v>231</v>
      </c>
      <c r="N69" s="215">
        <v>292</v>
      </c>
      <c r="O69" s="215">
        <v>273</v>
      </c>
      <c r="P69" s="215">
        <v>281</v>
      </c>
      <c r="Q69" s="215">
        <v>274</v>
      </c>
      <c r="R69" s="215">
        <v>254</v>
      </c>
      <c r="S69" s="215">
        <v>276</v>
      </c>
      <c r="T69" s="215">
        <v>274</v>
      </c>
      <c r="V69" s="216" t="s">
        <v>73</v>
      </c>
      <c r="W69" s="99">
        <v>3858</v>
      </c>
      <c r="X69" s="99">
        <v>1195</v>
      </c>
      <c r="Y69" s="99">
        <v>3117</v>
      </c>
      <c r="Z69" s="99">
        <v>1335</v>
      </c>
      <c r="AA69" s="99">
        <v>1078</v>
      </c>
    </row>
    <row r="70" spans="2:27" s="69" customFormat="1" ht="16.5" customHeight="1" x14ac:dyDescent="0.25">
      <c r="B70" s="214" t="s">
        <v>74</v>
      </c>
      <c r="C70" s="215">
        <f>SUM(E70:T70)</f>
        <v>21099</v>
      </c>
      <c r="D70" s="217"/>
      <c r="E70" s="215">
        <v>1022</v>
      </c>
      <c r="F70" s="215">
        <v>1090</v>
      </c>
      <c r="G70" s="215">
        <v>1101</v>
      </c>
      <c r="H70" s="215">
        <v>1173</v>
      </c>
      <c r="I70" s="215">
        <v>1103</v>
      </c>
      <c r="J70" s="215">
        <v>1230</v>
      </c>
      <c r="K70" s="215">
        <v>1198</v>
      </c>
      <c r="L70" s="215">
        <v>1364</v>
      </c>
      <c r="M70" s="215">
        <v>1334</v>
      </c>
      <c r="N70" s="215">
        <v>1398</v>
      </c>
      <c r="O70" s="215">
        <v>1368</v>
      </c>
      <c r="P70" s="215">
        <v>1596</v>
      </c>
      <c r="Q70" s="215">
        <v>1570</v>
      </c>
      <c r="R70" s="215">
        <v>1481</v>
      </c>
      <c r="S70" s="215">
        <v>1529</v>
      </c>
      <c r="T70" s="215">
        <v>1542</v>
      </c>
      <c r="V70" s="216" t="s">
        <v>74</v>
      </c>
      <c r="W70" s="99">
        <v>21099</v>
      </c>
      <c r="X70" s="99">
        <v>6719</v>
      </c>
      <c r="Y70" s="99">
        <v>16713</v>
      </c>
      <c r="Z70" s="99">
        <v>7060</v>
      </c>
      <c r="AA70" s="99">
        <v>6122</v>
      </c>
    </row>
    <row r="71" spans="2:27" s="69" customFormat="1" ht="16.5" customHeight="1" x14ac:dyDescent="0.25">
      <c r="B71" s="214" t="s">
        <v>75</v>
      </c>
      <c r="C71" s="215">
        <f>SUM(E71:T71)</f>
        <v>59870</v>
      </c>
      <c r="D71" s="217"/>
      <c r="E71" s="215">
        <v>3112</v>
      </c>
      <c r="F71" s="215">
        <v>3115</v>
      </c>
      <c r="G71" s="215">
        <v>3363</v>
      </c>
      <c r="H71" s="215">
        <v>3393</v>
      </c>
      <c r="I71" s="215">
        <v>3707</v>
      </c>
      <c r="J71" s="215">
        <v>3483</v>
      </c>
      <c r="K71" s="215">
        <v>3730</v>
      </c>
      <c r="L71" s="215">
        <v>3546</v>
      </c>
      <c r="M71" s="215">
        <v>4006</v>
      </c>
      <c r="N71" s="215">
        <v>3821</v>
      </c>
      <c r="O71" s="215">
        <v>3889</v>
      </c>
      <c r="P71" s="215">
        <v>4030</v>
      </c>
      <c r="Q71" s="215">
        <v>4067</v>
      </c>
      <c r="R71" s="215">
        <v>4212</v>
      </c>
      <c r="S71" s="215">
        <v>4156</v>
      </c>
      <c r="T71" s="215">
        <v>4240</v>
      </c>
      <c r="V71" s="216" t="s">
        <v>75</v>
      </c>
      <c r="W71" s="99">
        <v>59870</v>
      </c>
      <c r="X71" s="99">
        <v>20173</v>
      </c>
      <c r="Y71" s="99">
        <v>46887</v>
      </c>
      <c r="Z71" s="99">
        <v>19292</v>
      </c>
      <c r="AA71" s="99">
        <v>16675</v>
      </c>
    </row>
    <row r="72" spans="2:27" s="69" customFormat="1" ht="16.5" customHeight="1" x14ac:dyDescent="0.25">
      <c r="B72" s="214" t="s">
        <v>76</v>
      </c>
      <c r="C72" s="215">
        <f>SUM(E72:T72)</f>
        <v>3461</v>
      </c>
      <c r="D72" s="217"/>
      <c r="E72" s="215">
        <v>173</v>
      </c>
      <c r="F72" s="215">
        <v>165</v>
      </c>
      <c r="G72" s="215">
        <v>182</v>
      </c>
      <c r="H72" s="215">
        <v>210</v>
      </c>
      <c r="I72" s="215">
        <v>203</v>
      </c>
      <c r="J72" s="215">
        <v>192</v>
      </c>
      <c r="K72" s="215">
        <v>222</v>
      </c>
      <c r="L72" s="215">
        <v>206</v>
      </c>
      <c r="M72" s="215">
        <v>226</v>
      </c>
      <c r="N72" s="215">
        <v>221</v>
      </c>
      <c r="O72" s="215">
        <v>255</v>
      </c>
      <c r="P72" s="215">
        <v>228</v>
      </c>
      <c r="Q72" s="215">
        <v>242</v>
      </c>
      <c r="R72" s="215">
        <v>235</v>
      </c>
      <c r="S72" s="215">
        <v>258</v>
      </c>
      <c r="T72" s="215">
        <v>243</v>
      </c>
      <c r="V72" s="216" t="s">
        <v>76</v>
      </c>
      <c r="W72" s="99">
        <v>3461</v>
      </c>
      <c r="X72" s="99">
        <v>1125</v>
      </c>
      <c r="Y72" s="99">
        <v>2731</v>
      </c>
      <c r="Z72" s="99">
        <v>1136</v>
      </c>
      <c r="AA72" s="99">
        <v>978</v>
      </c>
    </row>
    <row r="73" spans="2:27" s="69" customFormat="1" ht="16.5" customHeight="1" x14ac:dyDescent="0.25">
      <c r="B73" s="214" t="s">
        <v>241</v>
      </c>
      <c r="C73" s="215">
        <f>SUM(E73:T73)</f>
        <v>23997</v>
      </c>
      <c r="D73" s="217"/>
      <c r="E73" s="215">
        <v>1184</v>
      </c>
      <c r="F73" s="215">
        <v>1266</v>
      </c>
      <c r="G73" s="215">
        <v>1291</v>
      </c>
      <c r="H73" s="215">
        <v>1349</v>
      </c>
      <c r="I73" s="215">
        <v>1304</v>
      </c>
      <c r="J73" s="215">
        <v>1393</v>
      </c>
      <c r="K73" s="215">
        <v>1458</v>
      </c>
      <c r="L73" s="215">
        <v>1529</v>
      </c>
      <c r="M73" s="215">
        <v>1517</v>
      </c>
      <c r="N73" s="215">
        <v>1539</v>
      </c>
      <c r="O73" s="215">
        <v>1520</v>
      </c>
      <c r="P73" s="215">
        <v>1680</v>
      </c>
      <c r="Q73" s="215">
        <v>1671</v>
      </c>
      <c r="R73" s="215">
        <v>1714</v>
      </c>
      <c r="S73" s="215">
        <v>1745</v>
      </c>
      <c r="T73" s="215">
        <v>1837</v>
      </c>
      <c r="V73" s="216" t="s">
        <v>241</v>
      </c>
      <c r="W73" s="99">
        <v>23997</v>
      </c>
      <c r="X73" s="99">
        <v>7787</v>
      </c>
      <c r="Y73" s="99">
        <v>18907</v>
      </c>
      <c r="Z73" s="99">
        <v>7785</v>
      </c>
      <c r="AA73" s="99">
        <v>6967</v>
      </c>
    </row>
    <row r="74" spans="2:27" s="69" customFormat="1" ht="16.5" customHeight="1" x14ac:dyDescent="0.25">
      <c r="B74" s="214" t="s">
        <v>79</v>
      </c>
      <c r="C74" s="215">
        <f>SUM(E74:T74)</f>
        <v>30252</v>
      </c>
      <c r="D74" s="217"/>
      <c r="E74" s="215">
        <v>1677</v>
      </c>
      <c r="F74" s="215">
        <v>1768</v>
      </c>
      <c r="G74" s="215">
        <v>1678</v>
      </c>
      <c r="H74" s="215">
        <v>1853</v>
      </c>
      <c r="I74" s="215">
        <v>1769</v>
      </c>
      <c r="J74" s="215">
        <v>1818</v>
      </c>
      <c r="K74" s="215">
        <v>1828</v>
      </c>
      <c r="L74" s="215">
        <v>1873</v>
      </c>
      <c r="M74" s="215">
        <v>1834</v>
      </c>
      <c r="N74" s="215">
        <v>1958</v>
      </c>
      <c r="O74" s="215">
        <v>2042</v>
      </c>
      <c r="P74" s="215">
        <v>2109</v>
      </c>
      <c r="Q74" s="215">
        <v>1998</v>
      </c>
      <c r="R74" s="215">
        <v>2041</v>
      </c>
      <c r="S74" s="215">
        <v>1937</v>
      </c>
      <c r="T74" s="215">
        <v>2069</v>
      </c>
      <c r="V74" s="216" t="s">
        <v>79</v>
      </c>
      <c r="W74" s="99">
        <v>30252</v>
      </c>
      <c r="X74" s="99">
        <v>10563</v>
      </c>
      <c r="Y74" s="99">
        <v>23276</v>
      </c>
      <c r="Z74" s="99">
        <v>9816</v>
      </c>
      <c r="AA74" s="99">
        <v>8045</v>
      </c>
    </row>
    <row r="75" spans="2:27" s="69" customFormat="1" ht="16.5" customHeight="1" x14ac:dyDescent="0.25">
      <c r="B75" s="214" t="s">
        <v>80</v>
      </c>
      <c r="C75" s="215">
        <f>SUM(E75:T75)</f>
        <v>17900</v>
      </c>
      <c r="D75" s="217"/>
      <c r="E75" s="215">
        <v>819</v>
      </c>
      <c r="F75" s="215">
        <v>832</v>
      </c>
      <c r="G75" s="215">
        <v>917</v>
      </c>
      <c r="H75" s="215">
        <v>990</v>
      </c>
      <c r="I75" s="215">
        <v>1028</v>
      </c>
      <c r="J75" s="215">
        <v>1019</v>
      </c>
      <c r="K75" s="215">
        <v>1098</v>
      </c>
      <c r="L75" s="215">
        <v>1177</v>
      </c>
      <c r="M75" s="215">
        <v>1112</v>
      </c>
      <c r="N75" s="215">
        <v>1252</v>
      </c>
      <c r="O75" s="215">
        <v>1230</v>
      </c>
      <c r="P75" s="215">
        <v>1213</v>
      </c>
      <c r="Q75" s="215">
        <v>1315</v>
      </c>
      <c r="R75" s="215">
        <v>1254</v>
      </c>
      <c r="S75" s="215">
        <v>1326</v>
      </c>
      <c r="T75" s="215">
        <v>1318</v>
      </c>
      <c r="V75" s="216" t="s">
        <v>80</v>
      </c>
      <c r="W75" s="99">
        <v>17900</v>
      </c>
      <c r="X75" s="99">
        <v>5605</v>
      </c>
      <c r="Y75" s="99">
        <v>14342</v>
      </c>
      <c r="Z75" s="99">
        <v>5984</v>
      </c>
      <c r="AA75" s="99">
        <v>5213</v>
      </c>
    </row>
    <row r="76" spans="2:27" s="69" customFormat="1" ht="16.5" customHeight="1" x14ac:dyDescent="0.25">
      <c r="B76" s="214" t="s">
        <v>81</v>
      </c>
      <c r="C76" s="215">
        <f>SUM(E76:T76)</f>
        <v>4064</v>
      </c>
      <c r="D76" s="217"/>
      <c r="E76" s="215">
        <v>177</v>
      </c>
      <c r="F76" s="215">
        <v>213</v>
      </c>
      <c r="G76" s="215">
        <v>181</v>
      </c>
      <c r="H76" s="215">
        <v>207</v>
      </c>
      <c r="I76" s="215">
        <v>243</v>
      </c>
      <c r="J76" s="215">
        <v>227</v>
      </c>
      <c r="K76" s="215">
        <v>259</v>
      </c>
      <c r="L76" s="215">
        <v>264</v>
      </c>
      <c r="M76" s="215">
        <v>253</v>
      </c>
      <c r="N76" s="215">
        <v>272</v>
      </c>
      <c r="O76" s="215">
        <v>297</v>
      </c>
      <c r="P76" s="215">
        <v>291</v>
      </c>
      <c r="Q76" s="215">
        <v>301</v>
      </c>
      <c r="R76" s="215">
        <v>301</v>
      </c>
      <c r="S76" s="215">
        <v>301</v>
      </c>
      <c r="T76" s="215">
        <v>277</v>
      </c>
      <c r="V76" s="216" t="s">
        <v>81</v>
      </c>
      <c r="W76" s="99">
        <v>4064</v>
      </c>
      <c r="X76" s="99">
        <v>1248</v>
      </c>
      <c r="Y76" s="99">
        <v>3286</v>
      </c>
      <c r="Z76" s="99">
        <v>1377</v>
      </c>
      <c r="AA76" s="99">
        <v>1180</v>
      </c>
    </row>
    <row r="77" spans="2:27" s="69" customFormat="1" ht="16.5" customHeight="1" x14ac:dyDescent="0.25">
      <c r="B77" s="214" t="s">
        <v>82</v>
      </c>
      <c r="C77" s="215">
        <f>SUM(E77:T77)</f>
        <v>16794</v>
      </c>
      <c r="D77" s="217"/>
      <c r="E77" s="215">
        <v>756</v>
      </c>
      <c r="F77" s="215">
        <v>805</v>
      </c>
      <c r="G77" s="215">
        <v>813</v>
      </c>
      <c r="H77" s="215">
        <v>855</v>
      </c>
      <c r="I77" s="215">
        <v>998</v>
      </c>
      <c r="J77" s="215">
        <v>985</v>
      </c>
      <c r="K77" s="215">
        <v>1031</v>
      </c>
      <c r="L77" s="215">
        <v>1096</v>
      </c>
      <c r="M77" s="215">
        <v>1160</v>
      </c>
      <c r="N77" s="215">
        <v>1108</v>
      </c>
      <c r="O77" s="215">
        <v>1109</v>
      </c>
      <c r="P77" s="215">
        <v>1140</v>
      </c>
      <c r="Q77" s="215">
        <v>1286</v>
      </c>
      <c r="R77" s="215">
        <v>1201</v>
      </c>
      <c r="S77" s="215">
        <v>1241</v>
      </c>
      <c r="T77" s="215">
        <v>1210</v>
      </c>
      <c r="V77" s="216" t="s">
        <v>82</v>
      </c>
      <c r="W77" s="99">
        <v>16794</v>
      </c>
      <c r="X77" s="99">
        <v>5212</v>
      </c>
      <c r="Y77" s="99">
        <v>13565</v>
      </c>
      <c r="Z77" s="99">
        <v>5613</v>
      </c>
      <c r="AA77" s="99">
        <v>4938</v>
      </c>
    </row>
    <row r="78" spans="2:27" s="69" customFormat="1" ht="16.5" customHeight="1" x14ac:dyDescent="0.25">
      <c r="B78" s="214" t="s">
        <v>83</v>
      </c>
      <c r="C78" s="215">
        <f>SUM(E78:T78)</f>
        <v>55845</v>
      </c>
      <c r="D78" s="217"/>
      <c r="E78" s="215">
        <v>3101</v>
      </c>
      <c r="F78" s="215">
        <v>3212</v>
      </c>
      <c r="G78" s="215">
        <v>3222</v>
      </c>
      <c r="H78" s="215">
        <v>3114</v>
      </c>
      <c r="I78" s="215">
        <v>3453</v>
      </c>
      <c r="J78" s="215">
        <v>3364</v>
      </c>
      <c r="K78" s="215">
        <v>3491</v>
      </c>
      <c r="L78" s="215">
        <v>3451</v>
      </c>
      <c r="M78" s="215">
        <v>3616</v>
      </c>
      <c r="N78" s="215">
        <v>3485</v>
      </c>
      <c r="O78" s="215">
        <v>3658</v>
      </c>
      <c r="P78" s="215">
        <v>3725</v>
      </c>
      <c r="Q78" s="215">
        <v>3699</v>
      </c>
      <c r="R78" s="215">
        <v>3791</v>
      </c>
      <c r="S78" s="215">
        <v>3710</v>
      </c>
      <c r="T78" s="215">
        <v>3753</v>
      </c>
      <c r="V78" s="216" t="s">
        <v>83</v>
      </c>
      <c r="W78" s="99">
        <v>55845</v>
      </c>
      <c r="X78" s="99">
        <v>19466</v>
      </c>
      <c r="Y78" s="99">
        <v>43196</v>
      </c>
      <c r="Z78" s="99">
        <v>17935</v>
      </c>
      <c r="AA78" s="99">
        <v>14953</v>
      </c>
    </row>
    <row r="79" spans="2:27" s="69" customFormat="1" ht="16.5" customHeight="1" x14ac:dyDescent="0.25">
      <c r="B79" s="214" t="s">
        <v>84</v>
      </c>
      <c r="C79" s="215">
        <f>SUM(E79:T79)</f>
        <v>14651</v>
      </c>
      <c r="D79" s="217"/>
      <c r="E79" s="215">
        <v>658</v>
      </c>
      <c r="F79" s="215">
        <v>711</v>
      </c>
      <c r="G79" s="215">
        <v>727</v>
      </c>
      <c r="H79" s="215">
        <v>792</v>
      </c>
      <c r="I79" s="215">
        <v>848</v>
      </c>
      <c r="J79" s="215">
        <v>869</v>
      </c>
      <c r="K79" s="215">
        <v>888</v>
      </c>
      <c r="L79" s="215">
        <v>958</v>
      </c>
      <c r="M79" s="215">
        <v>885</v>
      </c>
      <c r="N79" s="215">
        <v>1001</v>
      </c>
      <c r="O79" s="215">
        <v>1019</v>
      </c>
      <c r="P79" s="215">
        <v>1050</v>
      </c>
      <c r="Q79" s="215">
        <v>1046</v>
      </c>
      <c r="R79" s="215">
        <v>1084</v>
      </c>
      <c r="S79" s="215">
        <v>1036</v>
      </c>
      <c r="T79" s="215">
        <v>1079</v>
      </c>
      <c r="V79" s="216" t="s">
        <v>84</v>
      </c>
      <c r="W79" s="99">
        <v>14651</v>
      </c>
      <c r="X79" s="99">
        <v>4605</v>
      </c>
      <c r="Y79" s="99">
        <v>11763</v>
      </c>
      <c r="Z79" s="99">
        <v>4913</v>
      </c>
      <c r="AA79" s="99">
        <v>4245</v>
      </c>
    </row>
    <row r="80" spans="2:27" s="69" customFormat="1" ht="16.5" customHeight="1" x14ac:dyDescent="0.25">
      <c r="B80" s="214" t="s">
        <v>85</v>
      </c>
      <c r="C80" s="215">
        <f>SUM(E80:T80)</f>
        <v>14982</v>
      </c>
      <c r="D80" s="217"/>
      <c r="E80" s="215">
        <v>833</v>
      </c>
      <c r="F80" s="215">
        <v>810</v>
      </c>
      <c r="G80" s="215">
        <v>767</v>
      </c>
      <c r="H80" s="215">
        <v>836</v>
      </c>
      <c r="I80" s="215">
        <v>893</v>
      </c>
      <c r="J80" s="215">
        <v>841</v>
      </c>
      <c r="K80" s="215">
        <v>887</v>
      </c>
      <c r="L80" s="215">
        <v>963</v>
      </c>
      <c r="M80" s="215">
        <v>979</v>
      </c>
      <c r="N80" s="215">
        <v>912</v>
      </c>
      <c r="O80" s="215">
        <v>1002</v>
      </c>
      <c r="P80" s="215">
        <v>1078</v>
      </c>
      <c r="Q80" s="215">
        <v>1017</v>
      </c>
      <c r="R80" s="215">
        <v>1050</v>
      </c>
      <c r="S80" s="215">
        <v>1043</v>
      </c>
      <c r="T80" s="215">
        <v>1071</v>
      </c>
      <c r="V80" s="216" t="s">
        <v>85</v>
      </c>
      <c r="W80" s="99">
        <v>14982</v>
      </c>
      <c r="X80" s="99">
        <v>4980</v>
      </c>
      <c r="Y80" s="99">
        <v>11736</v>
      </c>
      <c r="Z80" s="99">
        <v>4934</v>
      </c>
      <c r="AA80" s="99">
        <v>4181</v>
      </c>
    </row>
    <row r="81" spans="2:27" s="69" customFormat="1" ht="16.5" customHeight="1" x14ac:dyDescent="0.25">
      <c r="B81" s="214" t="s">
        <v>86</v>
      </c>
      <c r="C81" s="215">
        <f>SUM(E81:T81)</f>
        <v>34090</v>
      </c>
      <c r="D81" s="217"/>
      <c r="E81" s="215">
        <v>1791</v>
      </c>
      <c r="F81" s="215">
        <v>1788</v>
      </c>
      <c r="G81" s="215">
        <v>1859</v>
      </c>
      <c r="H81" s="215">
        <v>1905</v>
      </c>
      <c r="I81" s="215">
        <v>1916</v>
      </c>
      <c r="J81" s="215">
        <v>1987</v>
      </c>
      <c r="K81" s="215">
        <v>2141</v>
      </c>
      <c r="L81" s="215">
        <v>2180</v>
      </c>
      <c r="M81" s="215">
        <v>2178</v>
      </c>
      <c r="N81" s="215">
        <v>2319</v>
      </c>
      <c r="O81" s="215">
        <v>2321</v>
      </c>
      <c r="P81" s="215">
        <v>2309</v>
      </c>
      <c r="Q81" s="215">
        <v>2400</v>
      </c>
      <c r="R81" s="215">
        <v>2273</v>
      </c>
      <c r="S81" s="215">
        <v>2348</v>
      </c>
      <c r="T81" s="215">
        <v>2375</v>
      </c>
      <c r="V81" s="216" t="s">
        <v>86</v>
      </c>
      <c r="W81" s="99">
        <v>34090</v>
      </c>
      <c r="X81" s="99">
        <v>11246</v>
      </c>
      <c r="Y81" s="99">
        <v>26747</v>
      </c>
      <c r="Z81" s="99">
        <v>11307</v>
      </c>
      <c r="AA81" s="99">
        <v>9396</v>
      </c>
    </row>
    <row r="82" spans="2:27" s="69" customFormat="1" ht="16.5" customHeight="1" x14ac:dyDescent="0.25">
      <c r="B82"/>
      <c r="C82"/>
      <c r="D82"/>
      <c r="E82"/>
      <c r="F82"/>
      <c r="G82" s="314"/>
      <c r="H82" s="314"/>
      <c r="I82" s="314"/>
      <c r="J82" s="314"/>
      <c r="K82" s="314"/>
      <c r="L82" s="314"/>
      <c r="M82" s="314"/>
      <c r="N82" s="314"/>
      <c r="O82" s="314"/>
      <c r="P82" s="314"/>
      <c r="Q82" s="314"/>
      <c r="R82" s="314"/>
      <c r="S82" s="314"/>
      <c r="T82" s="314"/>
      <c r="V82" s="315"/>
      <c r="W82" s="316"/>
      <c r="X82" s="316"/>
      <c r="Y82" s="316"/>
      <c r="Z82" s="316"/>
      <c r="AA82" s="316"/>
    </row>
    <row r="83" spans="2:27" s="69" customFormat="1" ht="16.5" customHeight="1" x14ac:dyDescent="0.25">
      <c r="B83"/>
      <c r="C83"/>
      <c r="D83"/>
      <c r="E83"/>
      <c r="F83"/>
      <c r="G83" s="314"/>
      <c r="H83" s="314"/>
      <c r="I83" s="314"/>
      <c r="J83" s="314"/>
      <c r="K83" s="314"/>
      <c r="L83" s="314"/>
      <c r="M83" s="314"/>
      <c r="N83" s="314"/>
      <c r="O83" s="314"/>
      <c r="P83" s="314"/>
      <c r="Q83" s="314"/>
      <c r="R83" s="314"/>
      <c r="S83" s="314"/>
      <c r="T83" s="314"/>
      <c r="V83" s="315"/>
      <c r="W83" s="316"/>
      <c r="X83" s="316"/>
      <c r="Y83" s="316"/>
      <c r="Z83" s="316"/>
      <c r="AA83" s="316"/>
    </row>
    <row r="84" spans="2:27" s="69" customFormat="1" x14ac:dyDescent="0.25"/>
    <row r="85" spans="2:27" s="69" customFormat="1" x14ac:dyDescent="0.25">
      <c r="B85" s="392" t="s">
        <v>242</v>
      </c>
      <c r="C85" s="392"/>
      <c r="D85" s="392"/>
      <c r="E85" s="392"/>
      <c r="F85" s="392"/>
      <c r="G85" s="392"/>
      <c r="H85" s="392"/>
      <c r="I85" s="392"/>
      <c r="J85" s="392"/>
      <c r="K85" s="392"/>
      <c r="L85" s="218"/>
      <c r="M85" s="219"/>
      <c r="N85" s="218"/>
      <c r="O85" s="218"/>
      <c r="P85" s="218"/>
      <c r="Q85" s="218"/>
      <c r="R85" s="218"/>
      <c r="S85" s="218"/>
      <c r="T85" s="218"/>
      <c r="U85" s="218"/>
      <c r="V85" s="218"/>
    </row>
    <row r="86" spans="2:27" ht="15" customHeight="1" x14ac:dyDescent="0.25">
      <c r="B86" s="230" t="s">
        <v>243</v>
      </c>
    </row>
    <row r="87" spans="2:27" s="24" customFormat="1" ht="15" customHeight="1" x14ac:dyDescent="0.25">
      <c r="B87" s="232"/>
    </row>
    <row r="88" spans="2:27" s="69" customFormat="1" ht="16.5" customHeight="1" x14ac:dyDescent="0.25">
      <c r="B88" s="393" t="s">
        <v>244</v>
      </c>
      <c r="C88" s="394"/>
      <c r="D88" s="394"/>
      <c r="E88" s="394"/>
      <c r="F88" s="394"/>
      <c r="G88" s="394"/>
      <c r="H88" s="394"/>
      <c r="I88" s="394"/>
      <c r="J88" s="394"/>
      <c r="K88" s="394"/>
      <c r="L88" s="394"/>
      <c r="M88" s="394"/>
      <c r="N88" s="224"/>
      <c r="O88" s="42"/>
      <c r="P88" s="42"/>
      <c r="Q88" s="42"/>
      <c r="R88" s="42"/>
      <c r="S88" s="42"/>
      <c r="T88" s="42"/>
      <c r="W88" s="331" t="s">
        <v>230</v>
      </c>
      <c r="X88" s="331"/>
      <c r="Y88" s="331"/>
      <c r="Z88" s="331"/>
      <c r="AA88" s="331"/>
    </row>
    <row r="89" spans="2:27" s="69" customFormat="1" ht="16.5" customHeight="1" x14ac:dyDescent="0.25">
      <c r="B89" s="393"/>
      <c r="C89" s="203" t="s">
        <v>232</v>
      </c>
      <c r="D89" s="228"/>
      <c r="E89" s="225">
        <v>0</v>
      </c>
      <c r="F89" s="225">
        <v>1</v>
      </c>
      <c r="G89" s="225">
        <v>2</v>
      </c>
      <c r="H89" s="225">
        <v>3</v>
      </c>
      <c r="I89" s="225">
        <v>4</v>
      </c>
      <c r="J89" s="225">
        <v>5</v>
      </c>
      <c r="K89" s="225">
        <v>6</v>
      </c>
      <c r="L89" s="225">
        <v>7</v>
      </c>
      <c r="M89" s="225">
        <v>8</v>
      </c>
      <c r="N89" s="225">
        <v>9</v>
      </c>
      <c r="O89" s="225">
        <v>10</v>
      </c>
      <c r="P89" s="225">
        <v>11</v>
      </c>
      <c r="Q89" s="225">
        <v>12</v>
      </c>
      <c r="R89" s="225">
        <v>13</v>
      </c>
      <c r="S89" s="225">
        <v>14</v>
      </c>
      <c r="T89" s="225">
        <v>15</v>
      </c>
      <c r="W89" s="206" t="s">
        <v>233</v>
      </c>
      <c r="X89" s="206" t="s">
        <v>234</v>
      </c>
      <c r="Y89" s="206" t="s">
        <v>235</v>
      </c>
      <c r="Z89" s="206" t="s">
        <v>236</v>
      </c>
      <c r="AA89" s="206" t="s">
        <v>237</v>
      </c>
    </row>
    <row r="90" spans="2:27" s="69" customFormat="1" ht="16.5" customHeight="1" x14ac:dyDescent="0.25">
      <c r="B90" s="223" t="s">
        <v>87</v>
      </c>
      <c r="C90" s="225">
        <f>SUM(E90:T90)</f>
        <v>911522</v>
      </c>
      <c r="D90" s="228"/>
      <c r="E90" s="225">
        <f>E7</f>
        <v>46782</v>
      </c>
      <c r="F90" s="225">
        <f>F7</f>
        <v>49017</v>
      </c>
      <c r="G90" s="225">
        <f>G7</f>
        <v>51478</v>
      </c>
      <c r="H90" s="225">
        <f>H7</f>
        <v>53317</v>
      </c>
      <c r="I90" s="225">
        <f>I7</f>
        <v>54843</v>
      </c>
      <c r="J90" s="225">
        <f>J7</f>
        <v>57070</v>
      </c>
      <c r="K90" s="225">
        <f>K7</f>
        <v>57945</v>
      </c>
      <c r="L90" s="225">
        <f>L7</f>
        <v>58262</v>
      </c>
      <c r="M90" s="225">
        <f>M7</f>
        <v>59490</v>
      </c>
      <c r="N90" s="225">
        <f>N7</f>
        <v>60960</v>
      </c>
      <c r="O90" s="225">
        <f>O7</f>
        <v>62868</v>
      </c>
      <c r="P90" s="225">
        <f>P7</f>
        <v>59950</v>
      </c>
      <c r="Q90" s="225">
        <f>Q7</f>
        <v>61557</v>
      </c>
      <c r="R90" s="225">
        <f>R7</f>
        <v>61334</v>
      </c>
      <c r="S90" s="225">
        <f>S7</f>
        <v>58857</v>
      </c>
      <c r="T90" s="225">
        <f>T7</f>
        <v>57792</v>
      </c>
      <c r="V90" s="231" t="s">
        <v>87</v>
      </c>
      <c r="W90" s="99">
        <v>911522</v>
      </c>
      <c r="X90" s="99">
        <v>312507</v>
      </c>
      <c r="Y90" s="99">
        <v>710928</v>
      </c>
      <c r="Z90" s="99">
        <v>301530</v>
      </c>
      <c r="AA90" s="99">
        <v>239540</v>
      </c>
    </row>
    <row r="91" spans="2:27" s="69" customFormat="1" ht="16.5" customHeight="1" x14ac:dyDescent="0.25">
      <c r="B91" s="223" t="s">
        <v>245</v>
      </c>
      <c r="C91" s="228"/>
      <c r="D91" s="228"/>
      <c r="E91" s="228"/>
      <c r="F91" s="228"/>
      <c r="G91" s="228"/>
      <c r="H91" s="228"/>
      <c r="I91" s="228"/>
      <c r="J91" s="228"/>
      <c r="K91" s="228"/>
      <c r="L91" s="228"/>
      <c r="M91" s="228"/>
      <c r="N91" s="228"/>
      <c r="O91" s="228"/>
      <c r="P91" s="228"/>
      <c r="Q91" s="228"/>
      <c r="R91" s="228"/>
      <c r="S91" s="228"/>
      <c r="T91" s="228"/>
      <c r="V91" s="233"/>
      <c r="W91" s="213"/>
      <c r="X91" s="213"/>
      <c r="Y91" s="213"/>
      <c r="Z91" s="213"/>
      <c r="AA91" s="213"/>
    </row>
    <row r="92" spans="2:27" s="69" customFormat="1" ht="16.5" customHeight="1" x14ac:dyDescent="0.25">
      <c r="B92" s="226" t="s">
        <v>246</v>
      </c>
      <c r="C92" s="227">
        <f>SUM(E92:T92)</f>
        <v>330718</v>
      </c>
      <c r="D92" s="229"/>
      <c r="E92" s="227">
        <v>18178</v>
      </c>
      <c r="F92" s="227">
        <v>18692</v>
      </c>
      <c r="G92" s="227">
        <v>19720</v>
      </c>
      <c r="H92" s="227">
        <v>19843</v>
      </c>
      <c r="I92" s="227">
        <v>20570</v>
      </c>
      <c r="J92" s="227">
        <v>21075</v>
      </c>
      <c r="K92" s="227">
        <v>21300</v>
      </c>
      <c r="L92" s="227">
        <v>21421</v>
      </c>
      <c r="M92" s="227">
        <v>21941</v>
      </c>
      <c r="N92" s="227">
        <v>22214</v>
      </c>
      <c r="O92" s="227">
        <v>22679</v>
      </c>
      <c r="P92" s="227">
        <v>20854</v>
      </c>
      <c r="Q92" s="227">
        <v>21260</v>
      </c>
      <c r="R92" s="227">
        <v>21319</v>
      </c>
      <c r="S92" s="227">
        <v>20051</v>
      </c>
      <c r="T92" s="227">
        <v>19601</v>
      </c>
      <c r="V92" s="234" t="s">
        <v>246</v>
      </c>
      <c r="W92" s="99">
        <v>330718</v>
      </c>
      <c r="X92" s="99">
        <v>118078</v>
      </c>
      <c r="Y92" s="99">
        <v>254285</v>
      </c>
      <c r="Z92" s="99">
        <v>109109</v>
      </c>
      <c r="AA92" s="99">
        <v>82231</v>
      </c>
    </row>
    <row r="93" spans="2:27" s="69" customFormat="1" ht="16.5" customHeight="1" x14ac:dyDescent="0.25">
      <c r="B93" s="226" t="s">
        <v>247</v>
      </c>
      <c r="C93" s="227">
        <f t="shared" ref="C93:C96" si="0">SUM(E93:T93)</f>
        <v>319036</v>
      </c>
      <c r="D93" s="229"/>
      <c r="E93" s="227">
        <v>16086</v>
      </c>
      <c r="F93" s="227">
        <v>16898</v>
      </c>
      <c r="G93" s="227">
        <v>17595</v>
      </c>
      <c r="H93" s="227">
        <v>18588</v>
      </c>
      <c r="I93" s="227">
        <v>18939</v>
      </c>
      <c r="J93" s="227">
        <v>19613</v>
      </c>
      <c r="K93" s="227">
        <v>20319</v>
      </c>
      <c r="L93" s="227">
        <v>20381</v>
      </c>
      <c r="M93" s="227">
        <v>20612</v>
      </c>
      <c r="N93" s="227">
        <v>21464</v>
      </c>
      <c r="O93" s="227">
        <v>21859</v>
      </c>
      <c r="P93" s="227">
        <v>21235</v>
      </c>
      <c r="Q93" s="227">
        <v>21798</v>
      </c>
      <c r="R93" s="227">
        <v>21777</v>
      </c>
      <c r="S93" s="227">
        <v>21044</v>
      </c>
      <c r="T93" s="227">
        <v>20828</v>
      </c>
      <c r="V93" s="234" t="s">
        <v>247</v>
      </c>
      <c r="W93" s="99">
        <v>319036</v>
      </c>
      <c r="X93" s="99">
        <v>107719</v>
      </c>
      <c r="Y93" s="99">
        <v>249869</v>
      </c>
      <c r="Z93" s="99">
        <v>105551</v>
      </c>
      <c r="AA93" s="99">
        <v>85447</v>
      </c>
    </row>
    <row r="94" spans="2:27" s="69" customFormat="1" ht="16.5" customHeight="1" x14ac:dyDescent="0.25">
      <c r="B94" s="226" t="s">
        <v>248</v>
      </c>
      <c r="C94" s="227">
        <f t="shared" si="0"/>
        <v>81207</v>
      </c>
      <c r="D94" s="229"/>
      <c r="E94" s="227">
        <v>3803</v>
      </c>
      <c r="F94" s="227">
        <v>4009</v>
      </c>
      <c r="G94" s="227">
        <v>4282</v>
      </c>
      <c r="H94" s="227">
        <v>4566</v>
      </c>
      <c r="I94" s="227">
        <v>4680</v>
      </c>
      <c r="J94" s="227">
        <v>5143</v>
      </c>
      <c r="K94" s="227">
        <v>5137</v>
      </c>
      <c r="L94" s="227">
        <v>5258</v>
      </c>
      <c r="M94" s="227">
        <v>5326</v>
      </c>
      <c r="N94" s="227">
        <v>5586</v>
      </c>
      <c r="O94" s="227">
        <v>5818</v>
      </c>
      <c r="P94" s="227">
        <v>5580</v>
      </c>
      <c r="Q94" s="227">
        <v>5756</v>
      </c>
      <c r="R94" s="227">
        <v>5631</v>
      </c>
      <c r="S94" s="227">
        <v>5448</v>
      </c>
      <c r="T94" s="227">
        <v>5184</v>
      </c>
      <c r="V94" s="234" t="s">
        <v>248</v>
      </c>
      <c r="W94" s="99">
        <v>81207</v>
      </c>
      <c r="X94" s="99">
        <v>26483</v>
      </c>
      <c r="Y94" s="99">
        <v>64547</v>
      </c>
      <c r="Z94" s="99">
        <v>27568</v>
      </c>
      <c r="AA94" s="99">
        <v>22019</v>
      </c>
    </row>
    <row r="95" spans="2:27" s="69" customFormat="1" ht="16.5" customHeight="1" x14ac:dyDescent="0.25">
      <c r="B95" s="226" t="s">
        <v>249</v>
      </c>
      <c r="C95" s="227">
        <f t="shared" si="0"/>
        <v>23030</v>
      </c>
      <c r="D95" s="229"/>
      <c r="E95" s="227">
        <v>1091</v>
      </c>
      <c r="F95" s="227">
        <v>1202</v>
      </c>
      <c r="G95" s="227">
        <v>1256</v>
      </c>
      <c r="H95" s="227">
        <v>1258</v>
      </c>
      <c r="I95" s="227">
        <v>1351</v>
      </c>
      <c r="J95" s="227">
        <v>1409</v>
      </c>
      <c r="K95" s="227">
        <v>1423</v>
      </c>
      <c r="L95" s="227">
        <v>1411</v>
      </c>
      <c r="M95" s="227">
        <v>1516</v>
      </c>
      <c r="N95" s="227">
        <v>1631</v>
      </c>
      <c r="O95" s="227">
        <v>1577</v>
      </c>
      <c r="P95" s="227">
        <v>1607</v>
      </c>
      <c r="Q95" s="227">
        <v>1625</v>
      </c>
      <c r="R95" s="227">
        <v>1591</v>
      </c>
      <c r="S95" s="227">
        <v>1548</v>
      </c>
      <c r="T95" s="227">
        <v>1534</v>
      </c>
      <c r="V95" s="234" t="s">
        <v>249</v>
      </c>
      <c r="W95" s="99">
        <v>23030</v>
      </c>
      <c r="X95" s="99">
        <v>7567</v>
      </c>
      <c r="Y95" s="99">
        <v>18223</v>
      </c>
      <c r="Z95" s="99">
        <v>7742</v>
      </c>
      <c r="AA95" s="99">
        <v>6298</v>
      </c>
    </row>
    <row r="96" spans="2:27" s="69" customFormat="1" ht="16.5" customHeight="1" x14ac:dyDescent="0.25">
      <c r="B96" s="226" t="s">
        <v>250</v>
      </c>
      <c r="C96" s="227">
        <f t="shared" si="0"/>
        <v>113365</v>
      </c>
      <c r="D96" s="229"/>
      <c r="E96" s="227">
        <v>5663</v>
      </c>
      <c r="F96" s="227">
        <v>6063</v>
      </c>
      <c r="G96" s="227">
        <v>6357</v>
      </c>
      <c r="H96" s="227">
        <v>6710</v>
      </c>
      <c r="I96" s="227">
        <v>6713</v>
      </c>
      <c r="J96" s="227">
        <v>7170</v>
      </c>
      <c r="K96" s="227">
        <v>7069</v>
      </c>
      <c r="L96" s="227">
        <v>7109</v>
      </c>
      <c r="M96" s="227">
        <v>7338</v>
      </c>
      <c r="N96" s="227">
        <v>7198</v>
      </c>
      <c r="O96" s="227">
        <v>7777</v>
      </c>
      <c r="P96" s="227">
        <v>7489</v>
      </c>
      <c r="Q96" s="227">
        <v>7778</v>
      </c>
      <c r="R96" s="227">
        <v>7841</v>
      </c>
      <c r="S96" s="227">
        <v>7602</v>
      </c>
      <c r="T96" s="227">
        <v>7488</v>
      </c>
      <c r="V96" s="234" t="s">
        <v>251</v>
      </c>
      <c r="W96" s="99">
        <v>113365</v>
      </c>
      <c r="X96" s="99">
        <v>38676</v>
      </c>
      <c r="Y96" s="99">
        <v>88572</v>
      </c>
      <c r="Z96" s="99">
        <v>36911</v>
      </c>
      <c r="AA96" s="99">
        <v>30709</v>
      </c>
    </row>
    <row r="97" spans="2:27" s="69" customFormat="1" ht="16.5" customHeight="1" x14ac:dyDescent="0.25">
      <c r="B97" s="226" t="s">
        <v>252</v>
      </c>
      <c r="C97" s="227">
        <f>SUM(E97:T97)</f>
        <v>44166</v>
      </c>
      <c r="D97" s="229"/>
      <c r="E97" s="227">
        <v>1961</v>
      </c>
      <c r="F97" s="227">
        <v>2153</v>
      </c>
      <c r="G97" s="227">
        <v>2268</v>
      </c>
      <c r="H97" s="227">
        <v>2352</v>
      </c>
      <c r="I97" s="227">
        <v>2590</v>
      </c>
      <c r="J97" s="227">
        <v>2660</v>
      </c>
      <c r="K97" s="227">
        <v>2697</v>
      </c>
      <c r="L97" s="227">
        <v>2682</v>
      </c>
      <c r="M97" s="227">
        <v>2757</v>
      </c>
      <c r="N97" s="227">
        <v>2867</v>
      </c>
      <c r="O97" s="227">
        <v>3158</v>
      </c>
      <c r="P97" s="227">
        <v>3185</v>
      </c>
      <c r="Q97" s="227">
        <v>3340</v>
      </c>
      <c r="R97" s="227">
        <v>3175</v>
      </c>
      <c r="S97" s="227">
        <v>3164</v>
      </c>
      <c r="T97" s="227">
        <v>3157</v>
      </c>
      <c r="V97" s="234" t="s">
        <v>253</v>
      </c>
      <c r="W97" s="99">
        <v>44166</v>
      </c>
      <c r="X97" s="99">
        <v>13984</v>
      </c>
      <c r="Y97" s="99">
        <v>35432</v>
      </c>
      <c r="Z97" s="99">
        <v>14649</v>
      </c>
      <c r="AA97" s="99">
        <v>12836</v>
      </c>
    </row>
    <row r="98" spans="2:27" s="69" customFormat="1" x14ac:dyDescent="0.25"/>
    <row r="99" spans="2:27" s="69" customFormat="1" x14ac:dyDescent="0.25"/>
    <row r="100" spans="2:27" s="69" customFormat="1" x14ac:dyDescent="0.25">
      <c r="B100" s="384" t="s">
        <v>254</v>
      </c>
      <c r="C100" s="384"/>
      <c r="D100" s="384"/>
      <c r="E100" s="384"/>
      <c r="F100" s="384"/>
      <c r="G100" s="384"/>
      <c r="H100" s="384"/>
      <c r="I100" s="384"/>
      <c r="J100" s="384"/>
      <c r="K100" s="384"/>
      <c r="L100" s="384"/>
      <c r="M100" s="384"/>
      <c r="N100" s="384"/>
      <c r="O100" s="384"/>
      <c r="P100" s="220"/>
      <c r="Q100" s="221"/>
      <c r="R100" s="222"/>
      <c r="S100" s="222"/>
      <c r="T100" s="222"/>
      <c r="U100" s="222"/>
      <c r="V100" s="222"/>
    </row>
    <row r="101" spans="2:27" ht="15.75" x14ac:dyDescent="0.25">
      <c r="B101" s="235" t="s">
        <v>255</v>
      </c>
      <c r="C101" s="236"/>
      <c r="D101" s="236"/>
      <c r="E101" s="236"/>
      <c r="F101" s="236"/>
      <c r="G101" s="236"/>
      <c r="H101" s="236"/>
      <c r="I101" s="236"/>
      <c r="J101" s="236"/>
      <c r="K101" s="236"/>
      <c r="L101" s="236"/>
      <c r="M101" s="236"/>
      <c r="N101" s="236"/>
      <c r="O101" s="236"/>
      <c r="P101" s="237"/>
      <c r="Q101" s="237"/>
      <c r="R101" s="237"/>
      <c r="S101" s="237"/>
      <c r="T101" s="237"/>
      <c r="U101" s="237"/>
      <c r="V101" s="237"/>
    </row>
    <row r="102" spans="2:27" s="24" customFormat="1" ht="15.75" x14ac:dyDescent="0.25">
      <c r="B102" s="245"/>
      <c r="C102" s="246"/>
      <c r="D102" s="246"/>
      <c r="E102" s="246"/>
      <c r="F102" s="246"/>
      <c r="G102" s="246"/>
      <c r="H102" s="246"/>
      <c r="I102" s="246"/>
      <c r="J102" s="246"/>
      <c r="K102" s="246"/>
      <c r="L102" s="246"/>
      <c r="M102" s="246"/>
      <c r="N102" s="246"/>
      <c r="O102" s="246"/>
      <c r="P102" s="247"/>
      <c r="Q102" s="247"/>
      <c r="R102" s="247"/>
      <c r="S102" s="247"/>
      <c r="T102" s="247"/>
      <c r="U102" s="247"/>
      <c r="V102" s="247"/>
    </row>
    <row r="103" spans="2:27" s="69" customFormat="1" ht="16.5" customHeight="1" x14ac:dyDescent="0.25">
      <c r="B103" s="385" t="s">
        <v>244</v>
      </c>
      <c r="C103" s="386" t="s">
        <v>256</v>
      </c>
      <c r="D103" s="386"/>
      <c r="E103" s="386"/>
      <c r="F103" s="386"/>
      <c r="G103" s="386"/>
      <c r="H103" s="386"/>
      <c r="I103" s="386"/>
      <c r="J103" s="386"/>
      <c r="K103" s="386"/>
      <c r="L103" s="386"/>
      <c r="M103" s="386"/>
      <c r="N103" s="386"/>
      <c r="O103" s="386"/>
      <c r="P103" s="386"/>
      <c r="Q103" s="386"/>
      <c r="R103" s="386"/>
      <c r="S103" s="386"/>
      <c r="T103" s="386"/>
      <c r="W103" s="331" t="s">
        <v>230</v>
      </c>
      <c r="X103" s="331"/>
      <c r="Y103" s="331"/>
      <c r="Z103" s="331"/>
      <c r="AA103" s="331"/>
    </row>
    <row r="104" spans="2:27" s="69" customFormat="1" ht="16.5" customHeight="1" x14ac:dyDescent="0.25">
      <c r="B104" s="385"/>
      <c r="C104" s="238" t="s">
        <v>232</v>
      </c>
      <c r="D104" s="241"/>
      <c r="E104" s="238">
        <v>0</v>
      </c>
      <c r="F104" s="238">
        <v>1</v>
      </c>
      <c r="G104" s="238">
        <v>2</v>
      </c>
      <c r="H104" s="238">
        <v>3</v>
      </c>
      <c r="I104" s="238">
        <v>4</v>
      </c>
      <c r="J104" s="238">
        <v>5</v>
      </c>
      <c r="K104" s="238">
        <v>6</v>
      </c>
      <c r="L104" s="238">
        <v>7</v>
      </c>
      <c r="M104" s="238">
        <v>8</v>
      </c>
      <c r="N104" s="238">
        <v>9</v>
      </c>
      <c r="O104" s="238">
        <v>10</v>
      </c>
      <c r="P104" s="238">
        <v>11</v>
      </c>
      <c r="Q104" s="238">
        <v>12</v>
      </c>
      <c r="R104" s="238">
        <v>13</v>
      </c>
      <c r="S104" s="238">
        <v>14</v>
      </c>
      <c r="T104" s="238">
        <v>15</v>
      </c>
      <c r="W104" s="206" t="s">
        <v>233</v>
      </c>
      <c r="X104" s="206" t="s">
        <v>234</v>
      </c>
      <c r="Y104" s="206" t="s">
        <v>235</v>
      </c>
      <c r="Z104" s="206" t="s">
        <v>236</v>
      </c>
      <c r="AA104" s="206" t="s">
        <v>237</v>
      </c>
    </row>
    <row r="105" spans="2:27" s="69" customFormat="1" ht="16.5" customHeight="1" x14ac:dyDescent="0.25">
      <c r="B105" s="210" t="s">
        <v>87</v>
      </c>
      <c r="C105" s="238">
        <f>SUM(E105:T105)</f>
        <v>911522</v>
      </c>
      <c r="D105" s="241"/>
      <c r="E105" s="238">
        <f>E90</f>
        <v>46782</v>
      </c>
      <c r="F105" s="238">
        <f t="shared" ref="F105:T105" si="1">F90</f>
        <v>49017</v>
      </c>
      <c r="G105" s="238">
        <f t="shared" si="1"/>
        <v>51478</v>
      </c>
      <c r="H105" s="238">
        <f t="shared" si="1"/>
        <v>53317</v>
      </c>
      <c r="I105" s="238">
        <f t="shared" si="1"/>
        <v>54843</v>
      </c>
      <c r="J105" s="238">
        <f t="shared" si="1"/>
        <v>57070</v>
      </c>
      <c r="K105" s="238">
        <f t="shared" si="1"/>
        <v>57945</v>
      </c>
      <c r="L105" s="238">
        <f t="shared" si="1"/>
        <v>58262</v>
      </c>
      <c r="M105" s="238">
        <f t="shared" si="1"/>
        <v>59490</v>
      </c>
      <c r="N105" s="238">
        <f t="shared" si="1"/>
        <v>60960</v>
      </c>
      <c r="O105" s="238">
        <f t="shared" si="1"/>
        <v>62868</v>
      </c>
      <c r="P105" s="238">
        <f t="shared" si="1"/>
        <v>59950</v>
      </c>
      <c r="Q105" s="238">
        <f t="shared" si="1"/>
        <v>61557</v>
      </c>
      <c r="R105" s="238">
        <f t="shared" si="1"/>
        <v>61334</v>
      </c>
      <c r="S105" s="238">
        <f t="shared" si="1"/>
        <v>58857</v>
      </c>
      <c r="T105" s="238">
        <f t="shared" si="1"/>
        <v>57792</v>
      </c>
      <c r="V105" s="210" t="s">
        <v>87</v>
      </c>
      <c r="W105" s="101">
        <v>911522</v>
      </c>
      <c r="X105" s="99">
        <v>312507</v>
      </c>
      <c r="Y105" s="99">
        <v>710928</v>
      </c>
      <c r="Z105" s="99">
        <v>301530</v>
      </c>
      <c r="AA105" s="99">
        <v>239540</v>
      </c>
    </row>
    <row r="106" spans="2:27" s="69" customFormat="1" ht="16.5" customHeight="1" x14ac:dyDescent="0.25">
      <c r="B106" s="210" t="s">
        <v>257</v>
      </c>
      <c r="C106" s="241"/>
      <c r="D106" s="241"/>
      <c r="E106" s="241"/>
      <c r="F106" s="241"/>
      <c r="G106" s="241"/>
      <c r="H106" s="241"/>
      <c r="I106" s="241"/>
      <c r="J106" s="241"/>
      <c r="K106" s="241"/>
      <c r="L106" s="241"/>
      <c r="M106" s="241"/>
      <c r="N106" s="241"/>
      <c r="O106" s="241"/>
      <c r="P106" s="243"/>
      <c r="Q106" s="243"/>
      <c r="R106" s="243"/>
      <c r="S106" s="243"/>
      <c r="T106" s="243"/>
      <c r="V106" s="212"/>
      <c r="W106" s="244"/>
      <c r="X106" s="213"/>
      <c r="Y106" s="213"/>
      <c r="Z106" s="213"/>
      <c r="AA106" s="213"/>
    </row>
    <row r="107" spans="2:27" s="69" customFormat="1" ht="16.5" customHeight="1" x14ac:dyDescent="0.25">
      <c r="B107" s="239">
        <v>1</v>
      </c>
      <c r="C107" s="240">
        <f>SUM(E107:T107)</f>
        <v>101319</v>
      </c>
      <c r="D107" s="242"/>
      <c r="E107" s="240">
        <v>5422</v>
      </c>
      <c r="F107" s="240">
        <v>5925</v>
      </c>
      <c r="G107" s="240">
        <v>6070</v>
      </c>
      <c r="H107" s="240">
        <v>6164</v>
      </c>
      <c r="I107" s="240">
        <v>6581</v>
      </c>
      <c r="J107" s="240">
        <v>6592</v>
      </c>
      <c r="K107" s="240">
        <v>6644</v>
      </c>
      <c r="L107" s="240">
        <v>6585</v>
      </c>
      <c r="M107" s="240">
        <v>6798</v>
      </c>
      <c r="N107" s="240">
        <v>6791</v>
      </c>
      <c r="O107" s="240">
        <v>6775</v>
      </c>
      <c r="P107" s="240">
        <v>6122</v>
      </c>
      <c r="Q107" s="240">
        <v>6407</v>
      </c>
      <c r="R107" s="240">
        <v>6381</v>
      </c>
      <c r="S107" s="240">
        <v>6108</v>
      </c>
      <c r="T107" s="240">
        <v>5954</v>
      </c>
      <c r="V107" s="210">
        <v>1</v>
      </c>
      <c r="W107" s="101">
        <v>101319</v>
      </c>
      <c r="X107" s="99">
        <v>36754</v>
      </c>
      <c r="Y107" s="99">
        <v>77738</v>
      </c>
      <c r="Z107" s="99">
        <v>33071</v>
      </c>
      <c r="AA107" s="99">
        <v>24850</v>
      </c>
    </row>
    <row r="108" spans="2:27" s="69" customFormat="1" ht="16.5" customHeight="1" x14ac:dyDescent="0.25">
      <c r="B108" s="239">
        <v>2</v>
      </c>
      <c r="C108" s="240">
        <f t="shared" ref="C108:C115" si="2">SUM(E108:T108)</f>
        <v>97340</v>
      </c>
      <c r="D108" s="242"/>
      <c r="E108" s="240">
        <v>5218</v>
      </c>
      <c r="F108" s="240">
        <v>5365</v>
      </c>
      <c r="G108" s="240">
        <v>5556</v>
      </c>
      <c r="H108" s="240">
        <v>5896</v>
      </c>
      <c r="I108" s="240">
        <v>6035</v>
      </c>
      <c r="J108" s="240">
        <v>6244</v>
      </c>
      <c r="K108" s="240">
        <v>6290</v>
      </c>
      <c r="L108" s="240">
        <v>6229</v>
      </c>
      <c r="M108" s="240">
        <v>6457</v>
      </c>
      <c r="N108" s="240">
        <v>6496</v>
      </c>
      <c r="O108" s="240">
        <v>6606</v>
      </c>
      <c r="P108" s="240">
        <v>6241</v>
      </c>
      <c r="Q108" s="240">
        <v>6319</v>
      </c>
      <c r="R108" s="240">
        <v>6394</v>
      </c>
      <c r="S108" s="240">
        <v>6061</v>
      </c>
      <c r="T108" s="240">
        <v>5933</v>
      </c>
      <c r="V108" s="210">
        <v>2</v>
      </c>
      <c r="W108" s="101">
        <v>97340</v>
      </c>
      <c r="X108" s="99">
        <v>34314</v>
      </c>
      <c r="Y108" s="99">
        <v>75305</v>
      </c>
      <c r="Z108" s="99">
        <v>32029</v>
      </c>
      <c r="AA108" s="99">
        <v>24707</v>
      </c>
    </row>
    <row r="109" spans="2:27" s="69" customFormat="1" ht="16.5" customHeight="1" x14ac:dyDescent="0.25">
      <c r="B109" s="239">
        <v>3</v>
      </c>
      <c r="C109" s="240">
        <f t="shared" si="2"/>
        <v>89206</v>
      </c>
      <c r="D109" s="242"/>
      <c r="E109" s="240">
        <v>4673</v>
      </c>
      <c r="F109" s="240">
        <v>5031</v>
      </c>
      <c r="G109" s="240">
        <v>5242</v>
      </c>
      <c r="H109" s="240">
        <v>5334</v>
      </c>
      <c r="I109" s="240">
        <v>5486</v>
      </c>
      <c r="J109" s="240">
        <v>5608</v>
      </c>
      <c r="K109" s="240">
        <v>5720</v>
      </c>
      <c r="L109" s="240">
        <v>5647</v>
      </c>
      <c r="M109" s="240">
        <v>5947</v>
      </c>
      <c r="N109" s="240">
        <v>6180</v>
      </c>
      <c r="O109" s="240">
        <v>6189</v>
      </c>
      <c r="P109" s="240">
        <v>5768</v>
      </c>
      <c r="Q109" s="240">
        <v>5911</v>
      </c>
      <c r="R109" s="240">
        <v>5723</v>
      </c>
      <c r="S109" s="240">
        <v>5329</v>
      </c>
      <c r="T109" s="240">
        <v>5418</v>
      </c>
      <c r="V109" s="210">
        <v>3</v>
      </c>
      <c r="W109" s="101">
        <v>89206</v>
      </c>
      <c r="X109" s="99">
        <v>31374</v>
      </c>
      <c r="Y109" s="99">
        <v>68926</v>
      </c>
      <c r="Z109" s="99">
        <v>29731</v>
      </c>
      <c r="AA109" s="99">
        <v>22381</v>
      </c>
    </row>
    <row r="110" spans="2:27" s="69" customFormat="1" ht="16.5" customHeight="1" x14ac:dyDescent="0.25">
      <c r="B110" s="239">
        <v>4</v>
      </c>
      <c r="C110" s="240">
        <f t="shared" si="2"/>
        <v>86731</v>
      </c>
      <c r="D110" s="242"/>
      <c r="E110" s="240">
        <v>4504</v>
      </c>
      <c r="F110" s="240">
        <v>4856</v>
      </c>
      <c r="G110" s="240">
        <v>5074</v>
      </c>
      <c r="H110" s="240">
        <v>5161</v>
      </c>
      <c r="I110" s="240">
        <v>5146</v>
      </c>
      <c r="J110" s="240">
        <v>5456</v>
      </c>
      <c r="K110" s="240">
        <v>5504</v>
      </c>
      <c r="L110" s="240">
        <v>5567</v>
      </c>
      <c r="M110" s="240">
        <v>5641</v>
      </c>
      <c r="N110" s="240">
        <v>5858</v>
      </c>
      <c r="O110" s="240">
        <v>5804</v>
      </c>
      <c r="P110" s="240">
        <v>5593</v>
      </c>
      <c r="Q110" s="240">
        <v>5812</v>
      </c>
      <c r="R110" s="240">
        <v>5865</v>
      </c>
      <c r="S110" s="240">
        <v>5431</v>
      </c>
      <c r="T110" s="240">
        <v>5459</v>
      </c>
      <c r="V110" s="210">
        <v>4</v>
      </c>
      <c r="W110" s="101">
        <v>86731</v>
      </c>
      <c r="X110" s="99">
        <v>30197</v>
      </c>
      <c r="Y110" s="99">
        <v>67136</v>
      </c>
      <c r="Z110" s="99">
        <v>28463</v>
      </c>
      <c r="AA110" s="99">
        <v>22567</v>
      </c>
    </row>
    <row r="111" spans="2:27" s="69" customFormat="1" ht="16.5" customHeight="1" x14ac:dyDescent="0.25">
      <c r="B111" s="239">
        <v>5</v>
      </c>
      <c r="C111" s="240">
        <f t="shared" si="2"/>
        <v>83064</v>
      </c>
      <c r="D111" s="242"/>
      <c r="E111" s="240">
        <v>4326</v>
      </c>
      <c r="F111" s="240">
        <v>4490</v>
      </c>
      <c r="G111" s="240">
        <v>4622</v>
      </c>
      <c r="H111" s="240">
        <v>4766</v>
      </c>
      <c r="I111" s="240">
        <v>4883</v>
      </c>
      <c r="J111" s="240">
        <v>5132</v>
      </c>
      <c r="K111" s="240">
        <v>5256</v>
      </c>
      <c r="L111" s="240">
        <v>5227</v>
      </c>
      <c r="M111" s="240">
        <v>5516</v>
      </c>
      <c r="N111" s="240">
        <v>5524</v>
      </c>
      <c r="O111" s="240">
        <v>5682</v>
      </c>
      <c r="P111" s="240">
        <v>5495</v>
      </c>
      <c r="Q111" s="240">
        <v>5656</v>
      </c>
      <c r="R111" s="240">
        <v>5634</v>
      </c>
      <c r="S111" s="240">
        <v>5543</v>
      </c>
      <c r="T111" s="240">
        <v>5312</v>
      </c>
      <c r="V111" s="210">
        <v>5</v>
      </c>
      <c r="W111" s="101">
        <v>83064</v>
      </c>
      <c r="X111" s="99">
        <v>28219</v>
      </c>
      <c r="Y111" s="99">
        <v>64860</v>
      </c>
      <c r="Z111" s="99">
        <v>27444</v>
      </c>
      <c r="AA111" s="99">
        <v>22145</v>
      </c>
    </row>
    <row r="112" spans="2:27" s="69" customFormat="1" ht="16.5" customHeight="1" x14ac:dyDescent="0.25">
      <c r="B112" s="239">
        <v>6</v>
      </c>
      <c r="C112" s="240">
        <f t="shared" si="2"/>
        <v>82563</v>
      </c>
      <c r="D112" s="242"/>
      <c r="E112" s="240">
        <v>4196</v>
      </c>
      <c r="F112" s="240">
        <v>4445</v>
      </c>
      <c r="G112" s="240">
        <v>4490</v>
      </c>
      <c r="H112" s="240">
        <v>4753</v>
      </c>
      <c r="I112" s="240">
        <v>4973</v>
      </c>
      <c r="J112" s="240">
        <v>5158</v>
      </c>
      <c r="K112" s="240">
        <v>5165</v>
      </c>
      <c r="L112" s="240">
        <v>5256</v>
      </c>
      <c r="M112" s="240">
        <v>5310</v>
      </c>
      <c r="N112" s="240">
        <v>5518</v>
      </c>
      <c r="O112" s="240">
        <v>5729</v>
      </c>
      <c r="P112" s="240">
        <v>5379</v>
      </c>
      <c r="Q112" s="240">
        <v>5746</v>
      </c>
      <c r="R112" s="240">
        <v>5611</v>
      </c>
      <c r="S112" s="240">
        <v>5537</v>
      </c>
      <c r="T112" s="240">
        <v>5297</v>
      </c>
      <c r="V112" s="210">
        <v>6</v>
      </c>
      <c r="W112" s="101">
        <v>82563</v>
      </c>
      <c r="X112" s="99">
        <v>28015</v>
      </c>
      <c r="Y112" s="99">
        <v>64679</v>
      </c>
      <c r="Z112" s="99">
        <v>27192</v>
      </c>
      <c r="AA112" s="99">
        <v>22191</v>
      </c>
    </row>
    <row r="113" spans="2:27" s="69" customFormat="1" ht="16.5" customHeight="1" x14ac:dyDescent="0.25">
      <c r="B113" s="239">
        <v>7</v>
      </c>
      <c r="C113" s="240">
        <f t="shared" si="2"/>
        <v>88294</v>
      </c>
      <c r="D113" s="242"/>
      <c r="E113" s="240">
        <v>4680</v>
      </c>
      <c r="F113" s="240">
        <v>4780</v>
      </c>
      <c r="G113" s="240">
        <v>5097</v>
      </c>
      <c r="H113" s="240">
        <v>5194</v>
      </c>
      <c r="I113" s="240">
        <v>5299</v>
      </c>
      <c r="J113" s="240">
        <v>5312</v>
      </c>
      <c r="K113" s="240">
        <v>5473</v>
      </c>
      <c r="L113" s="240">
        <v>5511</v>
      </c>
      <c r="M113" s="240">
        <v>5696</v>
      </c>
      <c r="N113" s="240">
        <v>5685</v>
      </c>
      <c r="O113" s="240">
        <v>6188</v>
      </c>
      <c r="P113" s="240">
        <v>5774</v>
      </c>
      <c r="Q113" s="240">
        <v>6091</v>
      </c>
      <c r="R113" s="240">
        <v>6027</v>
      </c>
      <c r="S113" s="240">
        <v>5716</v>
      </c>
      <c r="T113" s="240">
        <v>5771</v>
      </c>
      <c r="V113" s="210">
        <v>7</v>
      </c>
      <c r="W113" s="101">
        <v>88294</v>
      </c>
      <c r="X113" s="99">
        <v>30362</v>
      </c>
      <c r="Y113" s="99">
        <v>68543</v>
      </c>
      <c r="Z113" s="99">
        <v>28854</v>
      </c>
      <c r="AA113" s="99">
        <v>23605</v>
      </c>
    </row>
    <row r="114" spans="2:27" s="69" customFormat="1" ht="16.5" customHeight="1" x14ac:dyDescent="0.25">
      <c r="B114" s="239">
        <v>8</v>
      </c>
      <c r="C114" s="240">
        <f t="shared" si="2"/>
        <v>100109</v>
      </c>
      <c r="D114" s="242"/>
      <c r="E114" s="240">
        <v>5322</v>
      </c>
      <c r="F114" s="240">
        <v>5382</v>
      </c>
      <c r="G114" s="240">
        <v>5809</v>
      </c>
      <c r="H114" s="240">
        <v>5982</v>
      </c>
      <c r="I114" s="240">
        <v>5995</v>
      </c>
      <c r="J114" s="240">
        <v>6443</v>
      </c>
      <c r="K114" s="240">
        <v>6501</v>
      </c>
      <c r="L114" s="240">
        <v>6324</v>
      </c>
      <c r="M114" s="240">
        <v>6389</v>
      </c>
      <c r="N114" s="240">
        <v>6420</v>
      </c>
      <c r="O114" s="240">
        <v>6850</v>
      </c>
      <c r="P114" s="240">
        <v>6768</v>
      </c>
      <c r="Q114" s="240">
        <v>6653</v>
      </c>
      <c r="R114" s="240">
        <v>6634</v>
      </c>
      <c r="S114" s="240">
        <v>6379</v>
      </c>
      <c r="T114" s="240">
        <v>6258</v>
      </c>
      <c r="V114" s="210">
        <v>8</v>
      </c>
      <c r="W114" s="101">
        <v>100109</v>
      </c>
      <c r="X114" s="99">
        <v>34933</v>
      </c>
      <c r="Y114" s="99">
        <v>77614</v>
      </c>
      <c r="Z114" s="99">
        <v>32751</v>
      </c>
      <c r="AA114" s="99">
        <v>25924</v>
      </c>
    </row>
    <row r="115" spans="2:27" s="69" customFormat="1" ht="16.5" customHeight="1" x14ac:dyDescent="0.25">
      <c r="B115" s="239">
        <v>9</v>
      </c>
      <c r="C115" s="240">
        <f t="shared" si="2"/>
        <v>94456</v>
      </c>
      <c r="D115" s="242"/>
      <c r="E115" s="240">
        <v>4624</v>
      </c>
      <c r="F115" s="240">
        <v>4594</v>
      </c>
      <c r="G115" s="240">
        <v>5071</v>
      </c>
      <c r="H115" s="240">
        <v>5386</v>
      </c>
      <c r="I115" s="240">
        <v>5524</v>
      </c>
      <c r="J115" s="240">
        <v>5715</v>
      </c>
      <c r="K115" s="240">
        <v>5883</v>
      </c>
      <c r="L115" s="240">
        <v>6144</v>
      </c>
      <c r="M115" s="240">
        <v>6029</v>
      </c>
      <c r="N115" s="240">
        <v>6516</v>
      </c>
      <c r="O115" s="240">
        <v>6593</v>
      </c>
      <c r="P115" s="240">
        <v>6487</v>
      </c>
      <c r="Q115" s="240">
        <v>6612</v>
      </c>
      <c r="R115" s="240">
        <v>6649</v>
      </c>
      <c r="S115" s="240">
        <v>6362</v>
      </c>
      <c r="T115" s="240">
        <v>6267</v>
      </c>
      <c r="V115" s="210">
        <v>9</v>
      </c>
      <c r="W115" s="101">
        <v>94456</v>
      </c>
      <c r="X115" s="99">
        <v>30914</v>
      </c>
      <c r="Y115" s="99">
        <v>74781</v>
      </c>
      <c r="Z115" s="99">
        <v>31769</v>
      </c>
      <c r="AA115" s="99">
        <v>25890</v>
      </c>
    </row>
    <row r="116" spans="2:27" s="69" customFormat="1" ht="16.5" customHeight="1" x14ac:dyDescent="0.25">
      <c r="B116" s="239">
        <v>10</v>
      </c>
      <c r="C116" s="240">
        <f>SUM(E116:T116)</f>
        <v>88440</v>
      </c>
      <c r="D116" s="242"/>
      <c r="E116" s="240">
        <v>3817</v>
      </c>
      <c r="F116" s="240">
        <v>4149</v>
      </c>
      <c r="G116" s="240">
        <v>4447</v>
      </c>
      <c r="H116" s="240">
        <v>4681</v>
      </c>
      <c r="I116" s="240">
        <v>4921</v>
      </c>
      <c r="J116" s="240">
        <v>5410</v>
      </c>
      <c r="K116" s="240">
        <v>5509</v>
      </c>
      <c r="L116" s="240">
        <v>5772</v>
      </c>
      <c r="M116" s="240">
        <v>5707</v>
      </c>
      <c r="N116" s="240">
        <v>5972</v>
      </c>
      <c r="O116" s="240">
        <v>6452</v>
      </c>
      <c r="P116" s="240">
        <v>6323</v>
      </c>
      <c r="Q116" s="240">
        <v>6350</v>
      </c>
      <c r="R116" s="240">
        <v>6416</v>
      </c>
      <c r="S116" s="240">
        <v>6391</v>
      </c>
      <c r="T116" s="240">
        <v>6123</v>
      </c>
      <c r="V116" s="210">
        <v>10</v>
      </c>
      <c r="W116" s="101">
        <v>88440</v>
      </c>
      <c r="X116" s="99">
        <v>27425</v>
      </c>
      <c r="Y116" s="99">
        <v>71346</v>
      </c>
      <c r="Z116" s="99">
        <v>30226</v>
      </c>
      <c r="AA116" s="99">
        <v>25280</v>
      </c>
    </row>
    <row r="117" spans="2:27" s="69" customFormat="1" x14ac:dyDescent="0.25"/>
  </sheetData>
  <mergeCells count="14">
    <mergeCell ref="B100:O100"/>
    <mergeCell ref="B103:B104"/>
    <mergeCell ref="C103:T103"/>
    <mergeCell ref="W103:AA103"/>
    <mergeCell ref="B2:L2"/>
    <mergeCell ref="B5:T5"/>
    <mergeCell ref="W5:AA5"/>
    <mergeCell ref="B85:K85"/>
    <mergeCell ref="B88:B89"/>
    <mergeCell ref="C88:M88"/>
    <mergeCell ref="W88:AA88"/>
    <mergeCell ref="B46:T46"/>
    <mergeCell ref="W46:AA46"/>
    <mergeCell ref="B43:L43"/>
  </mergeCells>
  <hyperlinks>
    <hyperlink ref="B86" r:id="rId1" xr:uid="{A25B969C-F0FE-472E-B130-8CCB4FE3ABD6}"/>
    <hyperlink ref="B3" r:id="rId2" xr:uid="{48896E60-1BFF-4631-8365-A4EEFE08F9BC}"/>
    <hyperlink ref="B44" r:id="rId3" xr:uid="{BB0171E0-2D0B-480B-838F-5D4C24DA413D}"/>
  </hyperlinks>
  <pageMargins left="0.7" right="0.7" top="0.75" bottom="0.75" header="0.3" footer="0.3"/>
  <pageSetup paperSize="9" orientation="portrait" r:id="rId4"/>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2285-109C-44F2-A562-0BEA10BEE862}">
  <dimension ref="B1:AB18"/>
  <sheetViews>
    <sheetView showGridLines="0" workbookViewId="0">
      <selection activeCell="B20" sqref="B20"/>
    </sheetView>
  </sheetViews>
  <sheetFormatPr defaultColWidth="9.140625" defaultRowHeight="15" x14ac:dyDescent="0.25"/>
  <cols>
    <col min="1" max="1" width="3.28515625" style="14" customWidth="1"/>
    <col min="2" max="16384" width="9.140625" style="14"/>
  </cols>
  <sheetData>
    <row r="1" spans="2:28" ht="9.75" customHeight="1" x14ac:dyDescent="0.25"/>
    <row r="2" spans="2:28" x14ac:dyDescent="0.25">
      <c r="B2" s="194" t="s">
        <v>6</v>
      </c>
    </row>
    <row r="3" spans="2:28" ht="10.5" customHeight="1" x14ac:dyDescent="0.25"/>
    <row r="4" spans="2:28" ht="15.75" customHeight="1" x14ac:dyDescent="0.25">
      <c r="B4" s="195" t="s">
        <v>7</v>
      </c>
      <c r="C4" s="195"/>
      <c r="D4" s="195"/>
      <c r="E4" s="195"/>
      <c r="F4" s="195"/>
      <c r="G4" s="195"/>
      <c r="H4" s="195"/>
      <c r="I4" s="195"/>
      <c r="J4" s="195"/>
      <c r="K4" s="195"/>
      <c r="L4" s="195"/>
      <c r="M4" s="195"/>
      <c r="N4" s="195"/>
      <c r="O4" s="195"/>
    </row>
    <row r="5" spans="2:28" ht="15.75" customHeight="1" x14ac:dyDescent="0.25">
      <c r="B5" s="195" t="s">
        <v>8</v>
      </c>
      <c r="C5" s="195"/>
      <c r="D5" s="195"/>
      <c r="E5" s="195"/>
      <c r="F5" s="195"/>
      <c r="G5" s="195"/>
      <c r="H5" s="195"/>
      <c r="I5" s="195"/>
      <c r="J5" s="195"/>
      <c r="K5" s="195"/>
      <c r="L5" s="195"/>
      <c r="M5" s="195"/>
      <c r="N5" s="195"/>
      <c r="O5" s="195"/>
    </row>
    <row r="6" spans="2:28" ht="15.75" customHeight="1" x14ac:dyDescent="0.25">
      <c r="B6" s="195" t="s">
        <v>9</v>
      </c>
      <c r="C6" s="195"/>
      <c r="D6" s="195"/>
      <c r="E6" s="195"/>
      <c r="F6" s="195"/>
      <c r="G6" s="195"/>
      <c r="H6" s="195"/>
      <c r="I6" s="195"/>
      <c r="J6" s="195"/>
      <c r="K6" s="195"/>
      <c r="L6" s="195"/>
      <c r="M6" s="195"/>
      <c r="N6" s="195"/>
      <c r="O6" s="195"/>
    </row>
    <row r="7" spans="2:28" ht="15.75" customHeight="1" x14ac:dyDescent="0.25">
      <c r="B7" s="23" t="s">
        <v>10</v>
      </c>
      <c r="C7" s="196"/>
      <c r="D7" s="196"/>
      <c r="E7" s="196"/>
      <c r="F7" s="196"/>
      <c r="G7" s="196"/>
      <c r="H7" s="196"/>
      <c r="I7" s="196"/>
      <c r="J7" s="196"/>
      <c r="K7" s="196"/>
      <c r="L7" s="196"/>
      <c r="M7" s="196"/>
      <c r="N7" s="196"/>
      <c r="O7" s="196"/>
    </row>
    <row r="9" spans="2:28" x14ac:dyDescent="0.25">
      <c r="B9" s="197" t="s">
        <v>11</v>
      </c>
    </row>
    <row r="10" spans="2:28" x14ac:dyDescent="0.25">
      <c r="B10" s="317" t="s">
        <v>12</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row>
    <row r="11" spans="2:28" x14ac:dyDescent="0.2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row>
    <row r="12" spans="2:28" x14ac:dyDescent="0.2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row>
    <row r="14" spans="2:28" x14ac:dyDescent="0.25">
      <c r="B14" s="194" t="s">
        <v>13</v>
      </c>
    </row>
    <row r="15" spans="2:28" ht="6.75" customHeight="1" x14ac:dyDescent="0.25"/>
    <row r="16" spans="2:28" x14ac:dyDescent="0.25">
      <c r="B16" s="318" t="s">
        <v>14</v>
      </c>
      <c r="C16" s="318"/>
      <c r="D16" s="318"/>
      <c r="E16" s="318"/>
      <c r="F16" s="318"/>
      <c r="G16" s="318"/>
      <c r="H16" s="318"/>
      <c r="I16" s="318"/>
      <c r="J16" s="318"/>
      <c r="K16" s="318"/>
      <c r="L16" s="318"/>
      <c r="M16" s="318"/>
    </row>
    <row r="17" spans="2:13" x14ac:dyDescent="0.25">
      <c r="B17" s="318"/>
      <c r="C17" s="318"/>
      <c r="D17" s="318"/>
      <c r="E17" s="318"/>
      <c r="F17" s="318"/>
      <c r="G17" s="318"/>
      <c r="H17" s="318"/>
      <c r="I17" s="318"/>
      <c r="J17" s="318"/>
      <c r="K17" s="318"/>
      <c r="L17" s="318"/>
      <c r="M17" s="318"/>
    </row>
    <row r="18" spans="2:13" x14ac:dyDescent="0.25">
      <c r="B18" s="318"/>
      <c r="C18" s="318"/>
      <c r="D18" s="318"/>
      <c r="E18" s="318"/>
      <c r="F18" s="318"/>
      <c r="G18" s="318"/>
      <c r="H18" s="318"/>
      <c r="I18" s="318"/>
      <c r="J18" s="318"/>
      <c r="K18" s="318"/>
      <c r="L18" s="318"/>
      <c r="M18" s="318"/>
    </row>
  </sheetData>
  <mergeCells count="2">
    <mergeCell ref="B10:AB12"/>
    <mergeCell ref="B16:M18"/>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862C-9493-4F3D-8844-9CDF195DA28E}">
  <sheetPr>
    <tabColor rgb="FFFF8FE2"/>
  </sheetPr>
  <dimension ref="B2:W192"/>
  <sheetViews>
    <sheetView showGridLines="0" topLeftCell="A160" zoomScale="80" zoomScaleNormal="80" workbookViewId="0">
      <selection activeCell="B37" sqref="B37"/>
    </sheetView>
  </sheetViews>
  <sheetFormatPr defaultColWidth="9.140625" defaultRowHeight="15" x14ac:dyDescent="0.25"/>
  <cols>
    <col min="1" max="1" width="5.85546875" style="24" customWidth="1"/>
    <col min="2" max="2" width="31.85546875" style="24" customWidth="1"/>
    <col min="3" max="3" width="20.5703125" style="24" bestFit="1" customWidth="1"/>
    <col min="4" max="5" width="11.85546875" style="24" customWidth="1"/>
    <col min="6" max="6" width="14" style="24" customWidth="1"/>
    <col min="7" max="7" width="13.140625" style="24" customWidth="1"/>
    <col min="8" max="23" width="11.85546875" style="24" customWidth="1"/>
    <col min="24" max="16384" width="9.140625" style="24"/>
  </cols>
  <sheetData>
    <row r="2" spans="2:22" ht="15.75" x14ac:dyDescent="0.25">
      <c r="B2" s="327" t="s">
        <v>264</v>
      </c>
      <c r="C2" s="327"/>
      <c r="D2" s="327"/>
      <c r="E2" s="327"/>
      <c r="F2" s="327"/>
      <c r="G2" s="327"/>
      <c r="H2" s="327"/>
      <c r="I2" s="327"/>
      <c r="J2" s="327"/>
      <c r="K2" s="327"/>
      <c r="L2" s="327"/>
      <c r="M2" s="327"/>
      <c r="N2" s="327"/>
      <c r="O2" s="327"/>
      <c r="P2" s="327"/>
      <c r="Q2" s="327"/>
      <c r="R2" s="327"/>
      <c r="S2" s="327"/>
    </row>
    <row r="4" spans="2:22" ht="15.75" customHeight="1" x14ac:dyDescent="0.25">
      <c r="B4" s="309" t="s">
        <v>15</v>
      </c>
      <c r="C4" s="308" t="s">
        <v>16</v>
      </c>
      <c r="D4" s="308" t="s">
        <v>16</v>
      </c>
      <c r="E4" s="308" t="s">
        <v>17</v>
      </c>
      <c r="F4" s="308" t="s">
        <v>17</v>
      </c>
      <c r="G4" s="308" t="s">
        <v>18</v>
      </c>
      <c r="H4" s="308" t="s">
        <v>18</v>
      </c>
      <c r="I4" s="308" t="s">
        <v>19</v>
      </c>
      <c r="J4" s="308" t="s">
        <v>19</v>
      </c>
      <c r="K4" s="308" t="s">
        <v>20</v>
      </c>
      <c r="L4" s="308" t="s">
        <v>20</v>
      </c>
      <c r="M4" s="325" t="s">
        <v>21</v>
      </c>
      <c r="N4" s="326" t="s">
        <v>21</v>
      </c>
      <c r="O4" s="325" t="s">
        <v>22</v>
      </c>
      <c r="P4" s="326" t="s">
        <v>22</v>
      </c>
      <c r="Q4" s="308" t="s">
        <v>23</v>
      </c>
      <c r="R4" s="308" t="s">
        <v>23</v>
      </c>
      <c r="S4" s="308" t="s">
        <v>24</v>
      </c>
      <c r="T4" s="308" t="s">
        <v>24</v>
      </c>
      <c r="U4" s="308" t="s">
        <v>25</v>
      </c>
      <c r="V4" s="308" t="s">
        <v>25</v>
      </c>
    </row>
    <row r="5" spans="2:22" ht="48.75" customHeight="1" thickBot="1" x14ac:dyDescent="0.3">
      <c r="B5" s="310" t="s">
        <v>26</v>
      </c>
      <c r="C5" s="70" t="s">
        <v>27</v>
      </c>
      <c r="D5" s="70" t="s">
        <v>28</v>
      </c>
      <c r="E5" s="70" t="s">
        <v>27</v>
      </c>
      <c r="F5" s="70" t="s">
        <v>28</v>
      </c>
      <c r="G5" s="70" t="s">
        <v>27</v>
      </c>
      <c r="H5" s="70" t="s">
        <v>28</v>
      </c>
      <c r="I5" s="70" t="s">
        <v>27</v>
      </c>
      <c r="J5" s="70" t="s">
        <v>28</v>
      </c>
      <c r="K5" s="70" t="s">
        <v>27</v>
      </c>
      <c r="L5" s="70" t="s">
        <v>28</v>
      </c>
      <c r="M5" s="70" t="s">
        <v>27</v>
      </c>
      <c r="N5" s="70" t="s">
        <v>28</v>
      </c>
      <c r="O5" s="70" t="s">
        <v>27</v>
      </c>
      <c r="P5" s="70" t="s">
        <v>28</v>
      </c>
      <c r="Q5" s="70" t="s">
        <v>27</v>
      </c>
      <c r="R5" s="70" t="s">
        <v>28</v>
      </c>
      <c r="S5" s="70" t="s">
        <v>27</v>
      </c>
      <c r="T5" s="70" t="s">
        <v>28</v>
      </c>
      <c r="U5" s="70" t="s">
        <v>27</v>
      </c>
      <c r="V5" s="70" t="s">
        <v>28</v>
      </c>
    </row>
    <row r="6" spans="2:22" ht="23.25" customHeight="1" thickTop="1" thickBot="1" x14ac:dyDescent="0.3">
      <c r="B6" s="46" t="s">
        <v>29</v>
      </c>
      <c r="C6" s="123">
        <v>430</v>
      </c>
      <c r="D6" s="63">
        <v>0.93079637205879162</v>
      </c>
      <c r="E6" s="126">
        <v>3050</v>
      </c>
      <c r="F6" s="63">
        <v>6.2919030428055702</v>
      </c>
      <c r="G6" s="126">
        <v>3880</v>
      </c>
      <c r="H6" s="63">
        <v>7.9248366013071889</v>
      </c>
      <c r="I6" s="126">
        <v>2460</v>
      </c>
      <c r="J6" s="63">
        <v>4.8858964428290532</v>
      </c>
      <c r="K6" s="126">
        <v>1830</v>
      </c>
      <c r="L6" s="63">
        <v>3.4342334903447367</v>
      </c>
      <c r="M6" s="126">
        <v>1630</v>
      </c>
      <c r="N6" s="63">
        <v>3.0805866344118535</v>
      </c>
      <c r="O6" s="126">
        <v>1730</v>
      </c>
      <c r="P6" s="63">
        <v>3.1732638761509961</v>
      </c>
      <c r="Q6" s="126">
        <v>5690</v>
      </c>
      <c r="R6" s="63">
        <v>1.9363950382004118</v>
      </c>
      <c r="S6" s="126">
        <v>220</v>
      </c>
      <c r="T6" s="63">
        <v>8.9375670317527384E-2</v>
      </c>
      <c r="U6" s="126">
        <v>20930</v>
      </c>
      <c r="V6" s="64">
        <v>2.339344692884167</v>
      </c>
    </row>
    <row r="7" spans="2:22" ht="23.25" customHeight="1" thickTop="1" thickBot="1" x14ac:dyDescent="0.3">
      <c r="B7" s="46" t="s">
        <v>30</v>
      </c>
      <c r="C7" s="123">
        <v>1700</v>
      </c>
      <c r="D7" s="63">
        <v>3.679892633720804</v>
      </c>
      <c r="E7" s="126">
        <v>13150</v>
      </c>
      <c r="F7" s="63">
        <v>27.127385250128931</v>
      </c>
      <c r="G7" s="126">
        <v>24150</v>
      </c>
      <c r="H7" s="63">
        <v>49.325980392156865</v>
      </c>
      <c r="I7" s="126">
        <v>46240</v>
      </c>
      <c r="J7" s="63">
        <v>91.838964031063171</v>
      </c>
      <c r="K7" s="126">
        <v>51050</v>
      </c>
      <c r="L7" s="63">
        <v>95.801977968360006</v>
      </c>
      <c r="M7" s="126">
        <v>13790</v>
      </c>
      <c r="N7" s="63">
        <v>26.062140913214392</v>
      </c>
      <c r="O7" s="126">
        <v>9890</v>
      </c>
      <c r="P7" s="63">
        <v>18.140797534759162</v>
      </c>
      <c r="Q7" s="126">
        <v>36220</v>
      </c>
      <c r="R7" s="63">
        <v>12.326226411883816</v>
      </c>
      <c r="S7" s="126">
        <v>2390</v>
      </c>
      <c r="T7" s="63">
        <v>0.97094478208586565</v>
      </c>
      <c r="U7" s="126">
        <v>198210</v>
      </c>
      <c r="V7" s="64">
        <v>22.153918374418097</v>
      </c>
    </row>
    <row r="8" spans="2:22" ht="34.5" customHeight="1" thickTop="1" x14ac:dyDescent="0.25">
      <c r="B8" s="161" t="s">
        <v>31</v>
      </c>
      <c r="C8" s="124"/>
      <c r="D8" s="66"/>
      <c r="E8" s="124"/>
      <c r="F8" s="66"/>
      <c r="G8" s="124"/>
      <c r="H8" s="66"/>
      <c r="I8" s="124"/>
      <c r="J8" s="66"/>
      <c r="K8" s="124"/>
      <c r="L8" s="66"/>
      <c r="M8" s="124"/>
      <c r="N8" s="66"/>
      <c r="O8" s="124"/>
      <c r="P8" s="66"/>
      <c r="Q8" s="124"/>
      <c r="R8" s="66"/>
      <c r="S8" s="124"/>
      <c r="T8" s="66"/>
      <c r="U8" s="124"/>
      <c r="V8" s="66"/>
    </row>
    <row r="9" spans="2:22" ht="20.25" customHeight="1" x14ac:dyDescent="0.25">
      <c r="B9" s="52" t="s">
        <v>32</v>
      </c>
      <c r="C9" s="99">
        <v>80</v>
      </c>
      <c r="D9" s="67">
        <v>0.17317141805744962</v>
      </c>
      <c r="E9" s="99">
        <v>510</v>
      </c>
      <c r="F9" s="67">
        <v>1.0520887055183084</v>
      </c>
      <c r="G9" s="99">
        <v>1400</v>
      </c>
      <c r="H9" s="67">
        <v>2.8594771241830066</v>
      </c>
      <c r="I9" s="99">
        <v>1940</v>
      </c>
      <c r="J9" s="67">
        <v>3.8531053248326681</v>
      </c>
      <c r="K9" s="99">
        <v>1950</v>
      </c>
      <c r="L9" s="67">
        <v>3.6594291290558676</v>
      </c>
      <c r="M9" s="99">
        <v>240</v>
      </c>
      <c r="N9" s="67">
        <v>0.45358330813426068</v>
      </c>
      <c r="O9" s="99">
        <v>30</v>
      </c>
      <c r="P9" s="67">
        <v>5.5027697274294733E-2</v>
      </c>
      <c r="Q9" s="99">
        <v>190</v>
      </c>
      <c r="R9" s="67">
        <v>6.4659939764161373E-2</v>
      </c>
      <c r="S9" s="99">
        <v>120</v>
      </c>
      <c r="T9" s="67">
        <v>4.8750365627742209E-2</v>
      </c>
      <c r="U9" s="99">
        <v>6460</v>
      </c>
      <c r="V9" s="67">
        <v>0.72203376569668998</v>
      </c>
    </row>
    <row r="10" spans="2:22" ht="20.25" customHeight="1" x14ac:dyDescent="0.25">
      <c r="B10" s="52" t="s">
        <v>33</v>
      </c>
      <c r="C10" s="99">
        <v>120</v>
      </c>
      <c r="D10" s="67">
        <v>0.25975712708617443</v>
      </c>
      <c r="E10" s="99">
        <v>210</v>
      </c>
      <c r="F10" s="67">
        <v>0.43321299638989169</v>
      </c>
      <c r="G10" s="99">
        <v>190</v>
      </c>
      <c r="H10" s="67">
        <v>0.38807189542483661</v>
      </c>
      <c r="I10" s="99">
        <v>990</v>
      </c>
      <c r="J10" s="67">
        <v>1.9662753977238872</v>
      </c>
      <c r="K10" s="99">
        <v>880</v>
      </c>
      <c r="L10" s="67">
        <v>1.6514346838816221</v>
      </c>
      <c r="M10" s="99">
        <v>810</v>
      </c>
      <c r="N10" s="67">
        <v>1.5308436649531296</v>
      </c>
      <c r="O10" s="99">
        <v>690</v>
      </c>
      <c r="P10" s="67">
        <v>1.2656370373087789</v>
      </c>
      <c r="Q10" s="99">
        <v>1150</v>
      </c>
      <c r="R10" s="67">
        <v>0.39136279330939783</v>
      </c>
      <c r="S10" s="99">
        <v>50</v>
      </c>
      <c r="T10" s="67">
        <v>2.0312652344892587E-2</v>
      </c>
      <c r="U10" s="99">
        <v>5090</v>
      </c>
      <c r="V10" s="67">
        <v>0.56890895780126194</v>
      </c>
    </row>
    <row r="11" spans="2:22" ht="20.25" customHeight="1" x14ac:dyDescent="0.25">
      <c r="B11" s="52" t="s">
        <v>34</v>
      </c>
      <c r="C11" s="99">
        <v>0</v>
      </c>
      <c r="D11" s="67">
        <v>0</v>
      </c>
      <c r="E11" s="99">
        <v>0</v>
      </c>
      <c r="F11" s="67">
        <v>0</v>
      </c>
      <c r="G11" s="99">
        <v>0</v>
      </c>
      <c r="H11" s="67">
        <v>0</v>
      </c>
      <c r="I11" s="99">
        <v>20</v>
      </c>
      <c r="J11" s="67">
        <v>3.9722735307553277E-2</v>
      </c>
      <c r="K11" s="99">
        <v>50</v>
      </c>
      <c r="L11" s="67">
        <v>9.3831516129637624E-2</v>
      </c>
      <c r="M11" s="99">
        <v>90</v>
      </c>
      <c r="N11" s="67">
        <v>0.17009374055034773</v>
      </c>
      <c r="O11" s="99">
        <v>100</v>
      </c>
      <c r="P11" s="67">
        <v>0.18342565758098242</v>
      </c>
      <c r="Q11" s="99">
        <v>1080</v>
      </c>
      <c r="R11" s="67">
        <v>0.36754071023839097</v>
      </c>
      <c r="S11" s="99">
        <v>1150</v>
      </c>
      <c r="T11" s="67">
        <v>0.46719100393252955</v>
      </c>
      <c r="U11" s="99">
        <v>2490</v>
      </c>
      <c r="V11" s="67">
        <v>0.27830713259825973</v>
      </c>
    </row>
    <row r="12" spans="2:22" ht="20.25" customHeight="1" x14ac:dyDescent="0.25">
      <c r="B12" s="52" t="s">
        <v>35</v>
      </c>
      <c r="C12" s="99">
        <v>1480</v>
      </c>
      <c r="D12" s="67">
        <v>3.203671234062818</v>
      </c>
      <c r="E12" s="99">
        <v>12390</v>
      </c>
      <c r="F12" s="67">
        <v>25.559566787003611</v>
      </c>
      <c r="G12" s="99">
        <v>21570</v>
      </c>
      <c r="H12" s="67">
        <v>44.056372549019606</v>
      </c>
      <c r="I12" s="99">
        <v>42290</v>
      </c>
      <c r="J12" s="67">
        <v>83.993723807821411</v>
      </c>
      <c r="K12" s="99">
        <v>46990</v>
      </c>
      <c r="L12" s="67">
        <v>88.182858858633438</v>
      </c>
      <c r="M12" s="99">
        <v>5880</v>
      </c>
      <c r="N12" s="67">
        <v>11.112791049289386</v>
      </c>
      <c r="O12" s="99">
        <v>1220</v>
      </c>
      <c r="P12" s="67">
        <v>2.2377930224879856</v>
      </c>
      <c r="Q12" s="99">
        <v>4020</v>
      </c>
      <c r="R12" s="67">
        <v>1.3680681992206776</v>
      </c>
      <c r="S12" s="99">
        <v>210</v>
      </c>
      <c r="T12" s="67">
        <v>8.5313139848548866E-2</v>
      </c>
      <c r="U12" s="99">
        <v>135950</v>
      </c>
      <c r="V12" s="67">
        <v>15.195122360133901</v>
      </c>
    </row>
    <row r="13" spans="2:22" ht="20.25" customHeight="1" x14ac:dyDescent="0.25">
      <c r="B13" s="52" t="s">
        <v>36</v>
      </c>
      <c r="C13" s="99">
        <v>10</v>
      </c>
      <c r="D13" s="67">
        <v>2.1646427257181203E-2</v>
      </c>
      <c r="E13" s="99">
        <v>10</v>
      </c>
      <c r="F13" s="67">
        <v>2.0629190304280558E-2</v>
      </c>
      <c r="G13" s="99">
        <v>30</v>
      </c>
      <c r="H13" s="67">
        <v>6.1274509803921566E-2</v>
      </c>
      <c r="I13" s="99">
        <v>140</v>
      </c>
      <c r="J13" s="67">
        <v>0.27805914715287294</v>
      </c>
      <c r="K13" s="99">
        <v>680</v>
      </c>
      <c r="L13" s="67">
        <v>1.2761086193630717</v>
      </c>
      <c r="M13" s="99">
        <v>6710</v>
      </c>
      <c r="N13" s="67">
        <v>12.681433323253705</v>
      </c>
      <c r="O13" s="99">
        <v>7830</v>
      </c>
      <c r="P13" s="67">
        <v>14.362228988590925</v>
      </c>
      <c r="Q13" s="99">
        <v>29730</v>
      </c>
      <c r="R13" s="67">
        <v>10.117578995729041</v>
      </c>
      <c r="S13" s="99">
        <v>860</v>
      </c>
      <c r="T13" s="67">
        <v>0.34937762033215253</v>
      </c>
      <c r="U13" s="99">
        <v>45740</v>
      </c>
      <c r="V13" s="67">
        <v>5.1123567249174302</v>
      </c>
    </row>
    <row r="14" spans="2:22" ht="20.25" customHeight="1" thickBot="1" x14ac:dyDescent="0.3">
      <c r="B14" s="162" t="s">
        <v>37</v>
      </c>
      <c r="C14" s="125">
        <v>10</v>
      </c>
      <c r="D14" s="68">
        <v>2.1646427257181203E-2</v>
      </c>
      <c r="E14" s="125">
        <v>30</v>
      </c>
      <c r="F14" s="68">
        <v>6.1887570912841673E-2</v>
      </c>
      <c r="G14" s="125">
        <v>960</v>
      </c>
      <c r="H14" s="68">
        <v>1.9607843137254901</v>
      </c>
      <c r="I14" s="125">
        <v>860</v>
      </c>
      <c r="J14" s="68">
        <v>1.708077618224791</v>
      </c>
      <c r="K14" s="125">
        <v>500</v>
      </c>
      <c r="L14" s="68">
        <v>0.93831516129637627</v>
      </c>
      <c r="M14" s="125">
        <v>60</v>
      </c>
      <c r="N14" s="68">
        <v>0.11339582703356517</v>
      </c>
      <c r="O14" s="125">
        <v>20</v>
      </c>
      <c r="P14" s="68">
        <v>3.6685131516196484E-2</v>
      </c>
      <c r="Q14" s="125">
        <v>50</v>
      </c>
      <c r="R14" s="68">
        <v>1.7015773622147731E-2</v>
      </c>
      <c r="S14" s="125">
        <v>0</v>
      </c>
      <c r="T14" s="68">
        <v>0</v>
      </c>
      <c r="U14" s="125">
        <v>2480</v>
      </c>
      <c r="V14" s="68">
        <v>0.2771894332705559</v>
      </c>
    </row>
    <row r="15" spans="2:22" ht="20.25" customHeight="1" thickTop="1" thickBot="1" x14ac:dyDescent="0.3">
      <c r="B15" s="58" t="s">
        <v>38</v>
      </c>
      <c r="C15" s="105">
        <v>2130</v>
      </c>
      <c r="D15" s="65">
        <v>4.6106890057795962</v>
      </c>
      <c r="E15" s="105">
        <v>16190</v>
      </c>
      <c r="F15" s="65">
        <v>33.398659102630226</v>
      </c>
      <c r="G15" s="105">
        <v>28030</v>
      </c>
      <c r="H15" s="65">
        <v>57.250816993464049</v>
      </c>
      <c r="I15" s="105">
        <v>48700</v>
      </c>
      <c r="J15" s="65">
        <v>96.724860473892221</v>
      </c>
      <c r="K15" s="105">
        <v>52900</v>
      </c>
      <c r="L15" s="65">
        <v>99.273744065156606</v>
      </c>
      <c r="M15" s="105">
        <v>15410</v>
      </c>
      <c r="N15" s="65">
        <v>29.123828243120652</v>
      </c>
      <c r="O15" s="105">
        <v>11620</v>
      </c>
      <c r="P15" s="65">
        <v>21.31406141091016</v>
      </c>
      <c r="Q15" s="105">
        <v>41910</v>
      </c>
      <c r="R15" s="65">
        <v>14.262621450084229</v>
      </c>
      <c r="S15" s="105">
        <v>2610</v>
      </c>
      <c r="T15" s="65">
        <v>1.0603204524033931</v>
      </c>
      <c r="U15" s="105">
        <v>219150</v>
      </c>
      <c r="V15" s="65">
        <v>24.49438076662997</v>
      </c>
    </row>
    <row r="16" spans="2:22" ht="7.5" customHeight="1" thickTop="1" x14ac:dyDescent="0.25"/>
    <row r="17" spans="2:23" ht="21" customHeight="1" x14ac:dyDescent="0.25">
      <c r="B17" s="14"/>
    </row>
    <row r="18" spans="2:23" ht="21" customHeight="1" x14ac:dyDescent="0.25"/>
    <row r="19" spans="2:23" ht="15.75" x14ac:dyDescent="0.25">
      <c r="B19" s="327" t="s">
        <v>261</v>
      </c>
      <c r="C19" s="327"/>
      <c r="D19" s="327"/>
      <c r="E19" s="327"/>
      <c r="F19" s="327"/>
      <c r="G19" s="327"/>
      <c r="H19" s="327"/>
      <c r="I19" s="327"/>
      <c r="J19" s="327"/>
      <c r="K19" s="327"/>
      <c r="L19" s="327"/>
      <c r="M19" s="327"/>
      <c r="N19" s="327"/>
      <c r="O19" s="327"/>
      <c r="P19" s="327"/>
      <c r="Q19" s="327"/>
      <c r="R19" s="327"/>
      <c r="S19" s="327"/>
    </row>
    <row r="21" spans="2:23" customFormat="1" ht="15.75" customHeight="1" x14ac:dyDescent="0.25">
      <c r="B21" s="252"/>
      <c r="C21" s="329" t="s">
        <v>39</v>
      </c>
      <c r="D21" s="331" t="s">
        <v>16</v>
      </c>
      <c r="E21" s="331" t="s">
        <v>16</v>
      </c>
      <c r="F21" s="331" t="s">
        <v>17</v>
      </c>
      <c r="G21" s="331" t="s">
        <v>17</v>
      </c>
      <c r="H21" s="331" t="s">
        <v>18</v>
      </c>
      <c r="I21" s="331" t="s">
        <v>18</v>
      </c>
      <c r="J21" s="331" t="s">
        <v>19</v>
      </c>
      <c r="K21" s="331" t="s">
        <v>19</v>
      </c>
      <c r="L21" s="331" t="s">
        <v>20</v>
      </c>
      <c r="M21" s="331" t="s">
        <v>20</v>
      </c>
      <c r="N21" s="331" t="s">
        <v>21</v>
      </c>
      <c r="O21" s="331" t="s">
        <v>21</v>
      </c>
      <c r="P21" s="331" t="s">
        <v>22</v>
      </c>
      <c r="Q21" s="331" t="s">
        <v>22</v>
      </c>
      <c r="R21" s="331" t="s">
        <v>23</v>
      </c>
      <c r="S21" s="331" t="s">
        <v>23</v>
      </c>
      <c r="T21" s="331" t="s">
        <v>24</v>
      </c>
      <c r="U21" s="331" t="s">
        <v>24</v>
      </c>
      <c r="V21" s="331" t="s">
        <v>25</v>
      </c>
      <c r="W21" s="331" t="s">
        <v>25</v>
      </c>
    </row>
    <row r="22" spans="2:23" customFormat="1" ht="48.75" customHeight="1" thickBot="1" x14ac:dyDescent="0.3">
      <c r="C22" s="330"/>
      <c r="D22" s="70" t="s">
        <v>27</v>
      </c>
      <c r="E22" s="70" t="s">
        <v>28</v>
      </c>
      <c r="F22" s="70" t="s">
        <v>27</v>
      </c>
      <c r="G22" s="70" t="s">
        <v>28</v>
      </c>
      <c r="H22" s="70" t="s">
        <v>27</v>
      </c>
      <c r="I22" s="70" t="s">
        <v>28</v>
      </c>
      <c r="J22" s="70" t="s">
        <v>27</v>
      </c>
      <c r="K22" s="70" t="s">
        <v>28</v>
      </c>
      <c r="L22" s="70" t="s">
        <v>27</v>
      </c>
      <c r="M22" s="70" t="s">
        <v>28</v>
      </c>
      <c r="N22" s="70" t="s">
        <v>27</v>
      </c>
      <c r="O22" s="70" t="s">
        <v>28</v>
      </c>
      <c r="P22" s="70" t="s">
        <v>27</v>
      </c>
      <c r="Q22" s="70" t="s">
        <v>28</v>
      </c>
      <c r="R22" s="70" t="s">
        <v>27</v>
      </c>
      <c r="S22" s="70" t="s">
        <v>28</v>
      </c>
      <c r="T22" s="70" t="s">
        <v>27</v>
      </c>
      <c r="U22" s="70" t="s">
        <v>28</v>
      </c>
      <c r="V22" s="70" t="s">
        <v>27</v>
      </c>
      <c r="W22" s="70" t="s">
        <v>28</v>
      </c>
    </row>
    <row r="23" spans="2:23" customFormat="1" ht="23.25" customHeight="1" thickTop="1" x14ac:dyDescent="0.25">
      <c r="B23" s="319" t="s">
        <v>40</v>
      </c>
      <c r="C23" s="42" t="s">
        <v>29</v>
      </c>
      <c r="D23" s="253">
        <v>550</v>
      </c>
      <c r="E23" s="254">
        <v>1.1756658543884402</v>
      </c>
      <c r="F23" s="255">
        <v>3200</v>
      </c>
      <c r="G23" s="254">
        <v>6.52834730807679</v>
      </c>
      <c r="H23" s="255">
        <v>4070</v>
      </c>
      <c r="I23" s="254">
        <v>7.9062900656591157</v>
      </c>
      <c r="J23" s="255">
        <v>2890</v>
      </c>
      <c r="K23" s="254">
        <v>5.420410000562673</v>
      </c>
      <c r="L23" s="255">
        <v>2510</v>
      </c>
      <c r="M23" s="254">
        <v>4.5767007639990513</v>
      </c>
      <c r="N23" s="255">
        <v>2110</v>
      </c>
      <c r="O23" s="254">
        <v>3.6972139477834238</v>
      </c>
      <c r="P23" s="255">
        <v>2160</v>
      </c>
      <c r="Q23" s="254">
        <v>3.7276727931659335</v>
      </c>
      <c r="R23" s="255">
        <v>7110</v>
      </c>
      <c r="S23" s="254">
        <v>2.3579743309123469</v>
      </c>
      <c r="T23" s="255">
        <v>280</v>
      </c>
      <c r="U23" s="254">
        <v>0.11689070718877849</v>
      </c>
      <c r="V23" s="255">
        <v>24880</v>
      </c>
      <c r="W23" s="256">
        <v>2.7295007690434239</v>
      </c>
    </row>
    <row r="24" spans="2:23" customFormat="1" ht="23.25" customHeight="1" thickBot="1" x14ac:dyDescent="0.3">
      <c r="B24" s="320"/>
      <c r="C24" s="257" t="s">
        <v>30</v>
      </c>
      <c r="D24" s="258">
        <v>1940</v>
      </c>
      <c r="E24" s="259">
        <v>4.1468941045701344</v>
      </c>
      <c r="F24" s="260">
        <v>13710</v>
      </c>
      <c r="G24" s="259">
        <v>27.9698879980415</v>
      </c>
      <c r="H24" s="260">
        <v>25260</v>
      </c>
      <c r="I24" s="259">
        <v>49.069505419790978</v>
      </c>
      <c r="J24" s="260">
        <v>47020</v>
      </c>
      <c r="K24" s="259">
        <v>88.189508036836287</v>
      </c>
      <c r="L24" s="260">
        <v>54100</v>
      </c>
      <c r="M24" s="259">
        <v>98.645223638385943</v>
      </c>
      <c r="N24" s="260">
        <v>10750</v>
      </c>
      <c r="O24" s="259">
        <v>18.836516558612232</v>
      </c>
      <c r="P24" s="260">
        <v>8560</v>
      </c>
      <c r="Q24" s="259">
        <v>14.772629217361292</v>
      </c>
      <c r="R24" s="260">
        <v>32660</v>
      </c>
      <c r="S24" s="259">
        <v>10.831426392067124</v>
      </c>
      <c r="T24" s="260">
        <v>3090</v>
      </c>
      <c r="U24" s="259">
        <v>1.2899724471904483</v>
      </c>
      <c r="V24" s="260">
        <v>197090</v>
      </c>
      <c r="W24" s="261">
        <v>21.622078238374936</v>
      </c>
    </row>
    <row r="25" spans="2:23" customFormat="1" ht="19.5" customHeight="1" thickTop="1" thickBot="1" x14ac:dyDescent="0.3">
      <c r="B25" s="321"/>
      <c r="C25" s="58" t="s">
        <v>38</v>
      </c>
      <c r="D25" s="262">
        <v>2490</v>
      </c>
      <c r="E25" s="263">
        <v>5.3225599589585739</v>
      </c>
      <c r="F25" s="264">
        <v>16910</v>
      </c>
      <c r="G25" s="263">
        <v>34.498235306118289</v>
      </c>
      <c r="H25" s="264">
        <v>29330</v>
      </c>
      <c r="I25" s="263">
        <v>56.975795485450099</v>
      </c>
      <c r="J25" s="264">
        <v>49910</v>
      </c>
      <c r="K25" s="263">
        <v>93.609918037398955</v>
      </c>
      <c r="L25" s="264">
        <v>56610</v>
      </c>
      <c r="M25" s="263">
        <v>103.22192440238499</v>
      </c>
      <c r="N25" s="264">
        <v>12860</v>
      </c>
      <c r="O25" s="263">
        <v>22.533730506395656</v>
      </c>
      <c r="P25" s="264">
        <v>10720</v>
      </c>
      <c r="Q25" s="263">
        <v>18.500302010527225</v>
      </c>
      <c r="R25" s="264">
        <v>39770</v>
      </c>
      <c r="S25" s="263">
        <v>13.189400722979471</v>
      </c>
      <c r="T25" s="264">
        <v>3370</v>
      </c>
      <c r="U25" s="263">
        <v>1.4068631543792267</v>
      </c>
      <c r="V25" s="264">
        <v>221970</v>
      </c>
      <c r="W25" s="265">
        <v>24.351579007418362</v>
      </c>
    </row>
    <row r="26" spans="2:23" customFormat="1" ht="20.25" customHeight="1" thickTop="1" x14ac:dyDescent="0.25">
      <c r="B26" s="319" t="s">
        <v>41</v>
      </c>
      <c r="C26" s="42" t="s">
        <v>29</v>
      </c>
      <c r="D26" s="253">
        <v>510</v>
      </c>
      <c r="E26" s="254">
        <v>1.0901628831601899</v>
      </c>
      <c r="F26" s="255">
        <v>3340</v>
      </c>
      <c r="G26" s="254">
        <v>6.8139625028051487</v>
      </c>
      <c r="H26" s="255">
        <v>3840</v>
      </c>
      <c r="I26" s="254">
        <v>7.4594972609658496</v>
      </c>
      <c r="J26" s="255">
        <v>2740</v>
      </c>
      <c r="K26" s="254">
        <v>5.1390738413639179</v>
      </c>
      <c r="L26" s="255">
        <v>2290</v>
      </c>
      <c r="M26" s="254">
        <v>4.1755556771146729</v>
      </c>
      <c r="N26" s="255">
        <v>1950</v>
      </c>
      <c r="O26" s="254">
        <v>3.416856492027335</v>
      </c>
      <c r="P26" s="255">
        <v>1910</v>
      </c>
      <c r="Q26" s="254">
        <v>3.2962291828458024</v>
      </c>
      <c r="R26" s="255">
        <v>6560</v>
      </c>
      <c r="S26" s="254">
        <v>2.1755712532749643</v>
      </c>
      <c r="T26" s="255">
        <v>280</v>
      </c>
      <c r="U26" s="254">
        <v>0.11689070718877849</v>
      </c>
      <c r="V26" s="255">
        <v>23410</v>
      </c>
      <c r="W26" s="256">
        <v>2.568232033894958</v>
      </c>
    </row>
    <row r="27" spans="2:23" customFormat="1" ht="20.25" customHeight="1" thickBot="1" x14ac:dyDescent="0.3">
      <c r="B27" s="320" t="s">
        <v>41</v>
      </c>
      <c r="C27" s="257" t="s">
        <v>30</v>
      </c>
      <c r="D27" s="258">
        <v>1970</v>
      </c>
      <c r="E27" s="259">
        <v>4.2110213329913213</v>
      </c>
      <c r="F27" s="260">
        <v>14460</v>
      </c>
      <c r="G27" s="259">
        <v>29.499969398371995</v>
      </c>
      <c r="H27" s="260">
        <v>25220</v>
      </c>
      <c r="I27" s="259">
        <v>48.991802323322588</v>
      </c>
      <c r="J27" s="260">
        <v>46630</v>
      </c>
      <c r="K27" s="259">
        <v>87.45803402291952</v>
      </c>
      <c r="L27" s="260">
        <v>52860</v>
      </c>
      <c r="M27" s="259">
        <v>96.384224057764882</v>
      </c>
      <c r="N27" s="260">
        <v>11690</v>
      </c>
      <c r="O27" s="259">
        <v>20.483616611179254</v>
      </c>
      <c r="P27" s="260">
        <v>9230</v>
      </c>
      <c r="Q27" s="259">
        <v>15.928898093019242</v>
      </c>
      <c r="R27" s="260">
        <v>34260</v>
      </c>
      <c r="S27" s="259">
        <v>11.362053527012238</v>
      </c>
      <c r="T27" s="260">
        <v>3120</v>
      </c>
      <c r="U27" s="259">
        <v>1.3024964515321031</v>
      </c>
      <c r="V27" s="260">
        <v>199430</v>
      </c>
      <c r="W27" s="261">
        <v>21.878791735141885</v>
      </c>
    </row>
    <row r="28" spans="2:23" customFormat="1" ht="20.25" customHeight="1" thickTop="1" thickBot="1" x14ac:dyDescent="0.3">
      <c r="B28" s="321" t="s">
        <v>41</v>
      </c>
      <c r="C28" s="58" t="s">
        <v>38</v>
      </c>
      <c r="D28" s="262">
        <v>2480</v>
      </c>
      <c r="E28" s="263">
        <v>5.301184216151511</v>
      </c>
      <c r="F28" s="264">
        <v>17800</v>
      </c>
      <c r="G28" s="263">
        <v>36.313931901177142</v>
      </c>
      <c r="H28" s="264">
        <v>29060</v>
      </c>
      <c r="I28" s="263">
        <v>56.451299584288442</v>
      </c>
      <c r="J28" s="264">
        <v>49370</v>
      </c>
      <c r="K28" s="263">
        <v>92.59710786428343</v>
      </c>
      <c r="L28" s="264">
        <v>55150</v>
      </c>
      <c r="M28" s="263">
        <v>100.55977973487957</v>
      </c>
      <c r="N28" s="264">
        <v>13640</v>
      </c>
      <c r="O28" s="263">
        <v>23.900473103206586</v>
      </c>
      <c r="P28" s="264">
        <v>11140</v>
      </c>
      <c r="Q28" s="263">
        <v>19.225127275865045</v>
      </c>
      <c r="R28" s="264">
        <v>40820</v>
      </c>
      <c r="S28" s="263">
        <v>13.537624780287203</v>
      </c>
      <c r="T28" s="264">
        <v>3400</v>
      </c>
      <c r="U28" s="263">
        <v>1.4193871587208817</v>
      </c>
      <c r="V28" s="264">
        <v>222840</v>
      </c>
      <c r="W28" s="265">
        <v>24.447023769036839</v>
      </c>
    </row>
    <row r="29" spans="2:23" customFormat="1" ht="20.25" customHeight="1" thickTop="1" x14ac:dyDescent="0.25">
      <c r="B29" s="319" t="s">
        <v>42</v>
      </c>
      <c r="C29" s="42" t="s">
        <v>29</v>
      </c>
      <c r="D29" s="253">
        <v>450</v>
      </c>
      <c r="E29" s="254">
        <v>0.96190842631781459</v>
      </c>
      <c r="F29" s="255">
        <v>3200</v>
      </c>
      <c r="G29" s="254">
        <v>6.52834730807679</v>
      </c>
      <c r="H29" s="255">
        <v>4030</v>
      </c>
      <c r="I29" s="254">
        <v>7.8285869691907219</v>
      </c>
      <c r="J29" s="255">
        <v>2490</v>
      </c>
      <c r="K29" s="254">
        <v>4.6701802426993266</v>
      </c>
      <c r="L29" s="255">
        <v>2090</v>
      </c>
      <c r="M29" s="254">
        <v>3.810878325401601</v>
      </c>
      <c r="N29" s="255">
        <v>1810</v>
      </c>
      <c r="O29" s="254">
        <v>3.1715437182407569</v>
      </c>
      <c r="P29" s="255">
        <v>1800</v>
      </c>
      <c r="Q29" s="254">
        <v>3.1063939943049443</v>
      </c>
      <c r="R29" s="255">
        <v>6040</v>
      </c>
      <c r="S29" s="254">
        <v>2.0031174344178027</v>
      </c>
      <c r="T29" s="255">
        <v>210</v>
      </c>
      <c r="U29" s="254">
        <v>8.766803039158387E-2</v>
      </c>
      <c r="V29" s="255">
        <v>22130</v>
      </c>
      <c r="W29" s="256">
        <v>2.4278075570309881</v>
      </c>
    </row>
    <row r="30" spans="2:23" customFormat="1" ht="20.25" customHeight="1" thickBot="1" x14ac:dyDescent="0.3">
      <c r="B30" s="320" t="s">
        <v>42</v>
      </c>
      <c r="C30" s="257" t="s">
        <v>30</v>
      </c>
      <c r="D30" s="258">
        <v>1930</v>
      </c>
      <c r="E30" s="259">
        <v>4.1255183617630715</v>
      </c>
      <c r="F30" s="260">
        <v>13550</v>
      </c>
      <c r="G30" s="259">
        <v>27.643470632637658</v>
      </c>
      <c r="H30" s="260">
        <v>25490</v>
      </c>
      <c r="I30" s="259">
        <v>49.516298224484245</v>
      </c>
      <c r="J30" s="260">
        <v>45830</v>
      </c>
      <c r="K30" s="259">
        <v>85.957574507192831</v>
      </c>
      <c r="L30" s="260">
        <v>52660</v>
      </c>
      <c r="M30" s="259">
        <v>96.019546706051813</v>
      </c>
      <c r="N30" s="260">
        <v>12930</v>
      </c>
      <c r="O30" s="259">
        <v>22.656386893288943</v>
      </c>
      <c r="P30" s="260">
        <v>9490</v>
      </c>
      <c r="Q30" s="259">
        <v>16.377599447752178</v>
      </c>
      <c r="R30" s="260">
        <v>35100</v>
      </c>
      <c r="S30" s="259">
        <v>11.640632772858423</v>
      </c>
      <c r="T30" s="260">
        <v>2300</v>
      </c>
      <c r="U30" s="259">
        <v>0.96017366619353761</v>
      </c>
      <c r="V30" s="260">
        <v>199270</v>
      </c>
      <c r="W30" s="261">
        <v>21.861238675533887</v>
      </c>
    </row>
    <row r="31" spans="2:23" customFormat="1" ht="20.25" customHeight="1" thickTop="1" thickBot="1" x14ac:dyDescent="0.3">
      <c r="B31" s="321" t="s">
        <v>42</v>
      </c>
      <c r="C31" s="58" t="s">
        <v>38</v>
      </c>
      <c r="D31" s="105">
        <v>2380</v>
      </c>
      <c r="E31" s="65">
        <v>5.0874267880808857</v>
      </c>
      <c r="F31" s="105">
        <v>16760</v>
      </c>
      <c r="G31" s="65">
        <v>34.192219026052186</v>
      </c>
      <c r="H31" s="105">
        <v>29510</v>
      </c>
      <c r="I31" s="65">
        <v>57.325459419557873</v>
      </c>
      <c r="J31" s="105">
        <v>48310</v>
      </c>
      <c r="K31" s="65">
        <v>90.608999005945577</v>
      </c>
      <c r="L31" s="105">
        <v>54750</v>
      </c>
      <c r="M31" s="65">
        <v>99.83042503145343</v>
      </c>
      <c r="N31" s="105">
        <v>14750</v>
      </c>
      <c r="O31" s="65">
        <v>25.845452952514457</v>
      </c>
      <c r="P31" s="105">
        <v>11290</v>
      </c>
      <c r="Q31" s="65">
        <v>19.483993442057123</v>
      </c>
      <c r="R31" s="105">
        <v>41140</v>
      </c>
      <c r="S31" s="65">
        <v>13.643750207276224</v>
      </c>
      <c r="T31" s="105">
        <v>2500</v>
      </c>
      <c r="U31" s="65">
        <v>1.0436670284712366</v>
      </c>
      <c r="V31" s="105">
        <v>221400</v>
      </c>
      <c r="W31" s="65">
        <v>24.289046232564878</v>
      </c>
    </row>
    <row r="32" spans="2:23" customFormat="1" ht="20.25" customHeight="1" thickTop="1" thickBot="1" x14ac:dyDescent="0.3">
      <c r="B32" s="319">
        <v>2024</v>
      </c>
      <c r="C32" s="42" t="s">
        <v>29</v>
      </c>
      <c r="D32" s="123">
        <v>430</v>
      </c>
      <c r="E32" s="63">
        <v>0.93079637205879162</v>
      </c>
      <c r="F32" s="126">
        <v>3050</v>
      </c>
      <c r="G32" s="63">
        <v>6.2919030428055702</v>
      </c>
      <c r="H32" s="126">
        <v>3880</v>
      </c>
      <c r="I32" s="63">
        <v>7.9248366013071889</v>
      </c>
      <c r="J32" s="126">
        <v>2460</v>
      </c>
      <c r="K32" s="63">
        <v>4.8858964428290532</v>
      </c>
      <c r="L32" s="126">
        <v>1830</v>
      </c>
      <c r="M32" s="63">
        <v>3.4342334903447367</v>
      </c>
      <c r="N32" s="126">
        <v>1630</v>
      </c>
      <c r="O32" s="63">
        <v>3.0805866344118535</v>
      </c>
      <c r="P32" s="126">
        <v>1730</v>
      </c>
      <c r="Q32" s="63">
        <v>3.1732638761509961</v>
      </c>
      <c r="R32" s="126">
        <v>5690</v>
      </c>
      <c r="S32" s="63">
        <v>1.9363950382004118</v>
      </c>
      <c r="T32" s="126">
        <v>220</v>
      </c>
      <c r="U32" s="63">
        <v>8.9375670317527384E-2</v>
      </c>
      <c r="V32" s="126">
        <v>20930</v>
      </c>
      <c r="W32" s="64">
        <v>2.339344692884167</v>
      </c>
    </row>
    <row r="33" spans="2:23" customFormat="1" ht="20.25" customHeight="1" thickTop="1" thickBot="1" x14ac:dyDescent="0.3">
      <c r="B33" s="320"/>
      <c r="C33" s="257" t="s">
        <v>30</v>
      </c>
      <c r="D33" s="123">
        <v>1700</v>
      </c>
      <c r="E33" s="63">
        <v>3.679892633720804</v>
      </c>
      <c r="F33" s="126">
        <v>13150</v>
      </c>
      <c r="G33" s="63">
        <v>27.127385250128931</v>
      </c>
      <c r="H33" s="126">
        <v>24150</v>
      </c>
      <c r="I33" s="63">
        <v>49.325980392156865</v>
      </c>
      <c r="J33" s="126">
        <v>46240</v>
      </c>
      <c r="K33" s="63">
        <v>91.838964031063171</v>
      </c>
      <c r="L33" s="126">
        <v>51050</v>
      </c>
      <c r="M33" s="63">
        <v>95.801977968360006</v>
      </c>
      <c r="N33" s="126">
        <v>13790</v>
      </c>
      <c r="O33" s="63">
        <v>26.062140913214392</v>
      </c>
      <c r="P33" s="126">
        <v>9890</v>
      </c>
      <c r="Q33" s="63">
        <v>18.140797534759162</v>
      </c>
      <c r="R33" s="126">
        <v>36220</v>
      </c>
      <c r="S33" s="63">
        <v>12.326226411883816</v>
      </c>
      <c r="T33" s="126">
        <v>2390</v>
      </c>
      <c r="U33" s="63">
        <v>0.97094478208586565</v>
      </c>
      <c r="V33" s="126">
        <v>198210</v>
      </c>
      <c r="W33" s="64">
        <v>22.153918374418097</v>
      </c>
    </row>
    <row r="34" spans="2:23" customFormat="1" ht="20.25" customHeight="1" thickTop="1" thickBot="1" x14ac:dyDescent="0.3">
      <c r="B34" s="321"/>
      <c r="C34" s="58" t="s">
        <v>38</v>
      </c>
      <c r="D34" s="105">
        <v>2130</v>
      </c>
      <c r="E34" s="65">
        <v>4.6106890057795962</v>
      </c>
      <c r="F34" s="105">
        <v>16190</v>
      </c>
      <c r="G34" s="65">
        <v>33.398659102630226</v>
      </c>
      <c r="H34" s="105">
        <v>28030</v>
      </c>
      <c r="I34" s="65">
        <v>57.250816993464049</v>
      </c>
      <c r="J34" s="105">
        <v>48700</v>
      </c>
      <c r="K34" s="65">
        <v>96.724860473892221</v>
      </c>
      <c r="L34" s="105">
        <v>52900</v>
      </c>
      <c r="M34" s="65">
        <v>99.273744065156606</v>
      </c>
      <c r="N34" s="105">
        <v>15410</v>
      </c>
      <c r="O34" s="65">
        <v>29.123828243120652</v>
      </c>
      <c r="P34" s="105">
        <v>11620</v>
      </c>
      <c r="Q34" s="65">
        <v>21.31406141091016</v>
      </c>
      <c r="R34" s="105">
        <v>41910</v>
      </c>
      <c r="S34" s="65">
        <v>14.262621450084229</v>
      </c>
      <c r="T34" s="105">
        <v>2610</v>
      </c>
      <c r="U34" s="65">
        <v>1.0603204524033931</v>
      </c>
      <c r="V34" s="105">
        <v>219150</v>
      </c>
      <c r="W34" s="65">
        <v>24.49438076662997</v>
      </c>
    </row>
    <row r="35" spans="2:23" customFormat="1" ht="20.25" customHeight="1" thickTop="1" x14ac:dyDescent="0.25">
      <c r="B35" s="311"/>
      <c r="C35" s="79"/>
      <c r="D35" s="119"/>
      <c r="E35" s="312"/>
      <c r="F35" s="119"/>
      <c r="G35" s="312"/>
      <c r="H35" s="119"/>
      <c r="I35" s="312"/>
      <c r="J35" s="119"/>
      <c r="K35" s="312"/>
      <c r="L35" s="119"/>
      <c r="M35" s="312"/>
      <c r="N35" s="119"/>
      <c r="O35" s="312"/>
      <c r="P35" s="119"/>
      <c r="Q35" s="312"/>
      <c r="R35" s="119"/>
      <c r="S35" s="312"/>
      <c r="T35" s="119"/>
      <c r="U35" s="312"/>
      <c r="V35" s="119"/>
      <c r="W35" s="312"/>
    </row>
    <row r="36" spans="2:23" customFormat="1" ht="9" customHeight="1" x14ac:dyDescent="0.25"/>
    <row r="37" spans="2:23" ht="15.75" customHeight="1" x14ac:dyDescent="0.25">
      <c r="B37" s="23" t="s">
        <v>262</v>
      </c>
      <c r="V37" s="148"/>
    </row>
    <row r="38" spans="2:23" ht="15" customHeight="1" x14ac:dyDescent="0.25">
      <c r="C38" s="148"/>
      <c r="D38" s="148"/>
      <c r="E38" s="148"/>
      <c r="F38" s="148"/>
      <c r="G38" s="148"/>
      <c r="H38" s="148"/>
      <c r="I38" s="148"/>
      <c r="J38" s="148"/>
      <c r="K38" s="148"/>
      <c r="L38" s="148"/>
      <c r="M38" s="149"/>
      <c r="N38" s="148"/>
      <c r="O38" s="148"/>
      <c r="P38" s="148"/>
      <c r="Q38" s="148"/>
      <c r="R38" s="148"/>
      <c r="S38" s="148"/>
      <c r="T38" s="148"/>
      <c r="U38" s="148"/>
    </row>
    <row r="39" spans="2:23" ht="15.75" customHeight="1" x14ac:dyDescent="0.25">
      <c r="B39" s="23" t="s">
        <v>43</v>
      </c>
      <c r="V39" s="148"/>
    </row>
    <row r="40" spans="2:23" ht="15.75" customHeight="1" x14ac:dyDescent="0.25">
      <c r="B40" s="23" t="s">
        <v>10</v>
      </c>
      <c r="V40" s="148"/>
    </row>
    <row r="41" spans="2:23" ht="15.75" customHeight="1" x14ac:dyDescent="0.25">
      <c r="B41" s="23" t="s">
        <v>44</v>
      </c>
      <c r="V41" s="148"/>
    </row>
    <row r="42" spans="2:23" ht="19.5" customHeight="1" x14ac:dyDescent="0.25">
      <c r="B42" s="328" t="s">
        <v>45</v>
      </c>
      <c r="C42" s="328"/>
      <c r="D42" s="328"/>
      <c r="E42" s="328"/>
      <c r="F42" s="328"/>
      <c r="G42" s="328"/>
      <c r="H42" s="328"/>
      <c r="I42" s="328"/>
      <c r="J42" s="328"/>
      <c r="K42" s="328"/>
      <c r="V42" s="148"/>
    </row>
    <row r="43" spans="2:23" ht="18" customHeight="1" x14ac:dyDescent="0.25">
      <c r="B43" s="328"/>
      <c r="C43" s="328"/>
      <c r="D43" s="328"/>
      <c r="E43" s="328"/>
      <c r="F43" s="328"/>
      <c r="G43" s="328"/>
      <c r="H43" s="328"/>
      <c r="I43" s="328"/>
      <c r="J43" s="328"/>
      <c r="K43" s="328"/>
    </row>
    <row r="44" spans="2:23" ht="18" customHeight="1" x14ac:dyDescent="0.25">
      <c r="B44" s="328"/>
      <c r="C44" s="328"/>
      <c r="D44" s="328"/>
      <c r="E44" s="328"/>
      <c r="F44" s="328"/>
      <c r="G44" s="328"/>
      <c r="H44" s="328"/>
      <c r="I44" s="328"/>
      <c r="J44" s="328"/>
      <c r="K44" s="328"/>
    </row>
    <row r="45" spans="2:23" ht="18" customHeight="1" x14ac:dyDescent="0.25">
      <c r="B45" s="251"/>
      <c r="C45" s="251"/>
      <c r="D45" s="251"/>
      <c r="E45" s="251"/>
      <c r="F45" s="251"/>
      <c r="G45" s="251"/>
      <c r="H45" s="251"/>
      <c r="I45" s="251"/>
      <c r="J45" s="251"/>
      <c r="K45" s="251"/>
    </row>
    <row r="47" spans="2:23" ht="15.75" x14ac:dyDescent="0.25">
      <c r="B47" s="327" t="s">
        <v>263</v>
      </c>
      <c r="C47" s="327"/>
      <c r="D47" s="327"/>
      <c r="E47" s="327"/>
      <c r="F47" s="327"/>
      <c r="G47" s="327"/>
      <c r="H47" s="327"/>
      <c r="I47" s="327"/>
      <c r="J47" s="327"/>
      <c r="K47" s="327"/>
      <c r="L47" s="327"/>
      <c r="M47" s="327"/>
      <c r="N47" s="327"/>
      <c r="O47" s="327"/>
      <c r="P47" s="327"/>
      <c r="Q47" s="327"/>
      <c r="R47" s="327"/>
      <c r="S47" s="327"/>
    </row>
    <row r="48" spans="2:23" ht="10.5" customHeight="1" x14ac:dyDescent="0.25"/>
    <row r="49" spans="2:9" ht="90" x14ac:dyDescent="0.25">
      <c r="B49" s="267" t="s">
        <v>46</v>
      </c>
      <c r="C49" s="267" t="s">
        <v>47</v>
      </c>
      <c r="D49" s="267" t="s">
        <v>48</v>
      </c>
      <c r="E49" s="267" t="s">
        <v>49</v>
      </c>
      <c r="F49" s="267" t="s">
        <v>50</v>
      </c>
      <c r="G49" s="268" t="s">
        <v>51</v>
      </c>
      <c r="H49" s="268" t="s">
        <v>52</v>
      </c>
      <c r="I49" s="268" t="s">
        <v>53</v>
      </c>
    </row>
    <row r="50" spans="2:9" x14ac:dyDescent="0.25">
      <c r="B50" s="322">
        <v>2021</v>
      </c>
      <c r="C50" s="269" t="s">
        <v>54</v>
      </c>
      <c r="D50" s="273">
        <v>35860</v>
      </c>
      <c r="E50" s="273">
        <v>7510</v>
      </c>
      <c r="F50" s="273">
        <v>810</v>
      </c>
      <c r="G50" s="270">
        <v>2.2587841606246517</v>
      </c>
      <c r="H50" s="270">
        <v>20.942554378137199</v>
      </c>
      <c r="I50" s="270">
        <f>G50+H50</f>
        <v>23.201338538761853</v>
      </c>
    </row>
    <row r="51" spans="2:9" x14ac:dyDescent="0.25">
      <c r="B51" s="323"/>
      <c r="C51" s="269" t="s">
        <v>55</v>
      </c>
      <c r="D51" s="273">
        <v>48578</v>
      </c>
      <c r="E51" s="273">
        <v>9850</v>
      </c>
      <c r="F51" s="273">
        <v>1900</v>
      </c>
      <c r="G51" s="270">
        <v>3.9112355387212321</v>
      </c>
      <c r="H51" s="270">
        <v>20.27666845073902</v>
      </c>
      <c r="I51" s="270">
        <f t="shared" ref="I51:I83" si="0">G51+H51</f>
        <v>24.187903989460253</v>
      </c>
    </row>
    <row r="52" spans="2:9" x14ac:dyDescent="0.25">
      <c r="B52" s="323"/>
      <c r="C52" s="269" t="s">
        <v>56</v>
      </c>
      <c r="D52" s="273">
        <v>18639</v>
      </c>
      <c r="E52" s="273">
        <v>3730</v>
      </c>
      <c r="F52" s="273">
        <v>670</v>
      </c>
      <c r="G52" s="270">
        <v>3.5946134449273033</v>
      </c>
      <c r="H52" s="270">
        <v>20.011803208326626</v>
      </c>
      <c r="I52" s="270">
        <f t="shared" si="0"/>
        <v>23.60641665325393</v>
      </c>
    </row>
    <row r="53" spans="2:9" x14ac:dyDescent="0.25">
      <c r="B53" s="323"/>
      <c r="C53" s="269" t="s">
        <v>57</v>
      </c>
      <c r="D53" s="273">
        <v>12441</v>
      </c>
      <c r="E53" s="273">
        <v>2310</v>
      </c>
      <c r="F53" s="273">
        <v>440</v>
      </c>
      <c r="G53" s="270">
        <v>3.5366931918656057</v>
      </c>
      <c r="H53" s="270">
        <v>18.567639257294431</v>
      </c>
      <c r="I53" s="270">
        <f t="shared" si="0"/>
        <v>22.104332449160037</v>
      </c>
    </row>
    <row r="54" spans="2:9" x14ac:dyDescent="0.25">
      <c r="B54" s="323"/>
      <c r="C54" s="269" t="s">
        <v>58</v>
      </c>
      <c r="D54" s="273">
        <v>78826</v>
      </c>
      <c r="E54" s="273">
        <v>23910</v>
      </c>
      <c r="F54" s="273">
        <v>1640</v>
      </c>
      <c r="G54" s="270">
        <v>2.0805318042270313</v>
      </c>
      <c r="H54" s="270">
        <v>30.332631365285568</v>
      </c>
      <c r="I54" s="270">
        <f t="shared" si="0"/>
        <v>32.4131631695126</v>
      </c>
    </row>
    <row r="55" spans="2:9" x14ac:dyDescent="0.25">
      <c r="B55" s="323"/>
      <c r="C55" s="269" t="s">
        <v>59</v>
      </c>
      <c r="D55" s="273">
        <v>8877</v>
      </c>
      <c r="E55" s="273">
        <v>1690</v>
      </c>
      <c r="F55" s="273">
        <v>260</v>
      </c>
      <c r="G55" s="270">
        <v>2.9289174270586913</v>
      </c>
      <c r="H55" s="270">
        <v>19.037963275881491</v>
      </c>
      <c r="I55" s="270">
        <f t="shared" si="0"/>
        <v>21.966880702940184</v>
      </c>
    </row>
    <row r="56" spans="2:9" x14ac:dyDescent="0.25">
      <c r="B56" s="323"/>
      <c r="C56" s="269" t="s">
        <v>60</v>
      </c>
      <c r="D56" s="273">
        <v>22882</v>
      </c>
      <c r="E56" s="273">
        <v>3680</v>
      </c>
      <c r="F56" s="273">
        <v>770</v>
      </c>
      <c r="G56" s="270">
        <v>3.3650904641202692</v>
      </c>
      <c r="H56" s="270">
        <v>16.082510270081286</v>
      </c>
      <c r="I56" s="270">
        <f t="shared" si="0"/>
        <v>19.447600734201554</v>
      </c>
    </row>
    <row r="57" spans="2:9" x14ac:dyDescent="0.25">
      <c r="B57" s="323"/>
      <c r="C57" s="269" t="s">
        <v>61</v>
      </c>
      <c r="D57" s="273">
        <v>23704</v>
      </c>
      <c r="E57" s="273">
        <v>5350</v>
      </c>
      <c r="F57" s="273">
        <v>520</v>
      </c>
      <c r="G57" s="270">
        <v>2.1937225784677694</v>
      </c>
      <c r="H57" s="270">
        <v>22.570030374620316</v>
      </c>
      <c r="I57" s="270">
        <f t="shared" si="0"/>
        <v>24.763752953088087</v>
      </c>
    </row>
    <row r="58" spans="2:9" x14ac:dyDescent="0.25">
      <c r="B58" s="323"/>
      <c r="C58" s="269" t="s">
        <v>62</v>
      </c>
      <c r="D58" s="273">
        <v>20792</v>
      </c>
      <c r="E58" s="273">
        <v>4800</v>
      </c>
      <c r="F58" s="273">
        <v>870</v>
      </c>
      <c r="G58" s="270">
        <v>4.1843016544824936</v>
      </c>
      <c r="H58" s="270">
        <v>23.08580223162755</v>
      </c>
      <c r="I58" s="270">
        <f t="shared" si="0"/>
        <v>27.270103886110043</v>
      </c>
    </row>
    <row r="59" spans="2:9" x14ac:dyDescent="0.25">
      <c r="B59" s="323"/>
      <c r="C59" s="269" t="s">
        <v>63</v>
      </c>
      <c r="D59" s="273">
        <v>19528</v>
      </c>
      <c r="E59" s="273">
        <v>5960</v>
      </c>
      <c r="F59" s="273">
        <v>570</v>
      </c>
      <c r="G59" s="270">
        <v>2.9188857025809094</v>
      </c>
      <c r="H59" s="270">
        <v>30.520278574354769</v>
      </c>
      <c r="I59" s="270">
        <f t="shared" si="0"/>
        <v>33.439164276935678</v>
      </c>
    </row>
    <row r="60" spans="2:9" x14ac:dyDescent="0.25">
      <c r="B60" s="323"/>
      <c r="C60" s="269" t="s">
        <v>64</v>
      </c>
      <c r="D60" s="273">
        <v>19822</v>
      </c>
      <c r="E60" s="273">
        <v>4720</v>
      </c>
      <c r="F60" s="273">
        <v>640</v>
      </c>
      <c r="G60" s="270">
        <v>3.2287357481586114</v>
      </c>
      <c r="H60" s="270">
        <v>23.811926142669762</v>
      </c>
      <c r="I60" s="270">
        <f t="shared" si="0"/>
        <v>27.040661890828375</v>
      </c>
    </row>
    <row r="61" spans="2:9" x14ac:dyDescent="0.25">
      <c r="B61" s="323"/>
      <c r="C61" s="269" t="s">
        <v>65</v>
      </c>
      <c r="D61" s="273">
        <v>19701</v>
      </c>
      <c r="E61" s="273">
        <v>5130</v>
      </c>
      <c r="F61" s="273">
        <v>650</v>
      </c>
      <c r="G61" s="270">
        <v>3.2993249073651079</v>
      </c>
      <c r="H61" s="270">
        <v>26.039287345820011</v>
      </c>
      <c r="I61" s="270">
        <f t="shared" si="0"/>
        <v>29.338612253185119</v>
      </c>
    </row>
    <row r="62" spans="2:9" x14ac:dyDescent="0.25">
      <c r="B62" s="323"/>
      <c r="C62" s="269" t="s">
        <v>66</v>
      </c>
      <c r="D62" s="273">
        <v>27564</v>
      </c>
      <c r="E62" s="273">
        <v>5040</v>
      </c>
      <c r="F62" s="273">
        <v>1180</v>
      </c>
      <c r="G62" s="270">
        <v>4.280946161660137</v>
      </c>
      <c r="H62" s="270">
        <v>18.284719198955159</v>
      </c>
      <c r="I62" s="270">
        <f t="shared" si="0"/>
        <v>22.565665360615295</v>
      </c>
    </row>
    <row r="63" spans="2:9" x14ac:dyDescent="0.25">
      <c r="B63" s="323"/>
      <c r="C63" s="269" t="s">
        <v>67</v>
      </c>
      <c r="D63" s="273">
        <v>63680</v>
      </c>
      <c r="E63" s="273">
        <v>11180</v>
      </c>
      <c r="F63" s="273">
        <v>2210</v>
      </c>
      <c r="G63" s="270">
        <v>3.4704773869346734</v>
      </c>
      <c r="H63" s="270">
        <v>17.556532663316581</v>
      </c>
      <c r="I63" s="270">
        <f t="shared" si="0"/>
        <v>21.027010050251256</v>
      </c>
    </row>
    <row r="64" spans="2:9" x14ac:dyDescent="0.25">
      <c r="B64" s="323"/>
      <c r="C64" s="269" t="s">
        <v>68</v>
      </c>
      <c r="D64" s="273">
        <v>99881</v>
      </c>
      <c r="E64" s="273">
        <v>22570</v>
      </c>
      <c r="F64" s="273">
        <v>650</v>
      </c>
      <c r="G64" s="270">
        <v>0.65077442156165843</v>
      </c>
      <c r="H64" s="270">
        <v>22.596890299456355</v>
      </c>
      <c r="I64" s="270">
        <f t="shared" si="0"/>
        <v>23.247664721018012</v>
      </c>
    </row>
    <row r="65" spans="2:9" x14ac:dyDescent="0.25">
      <c r="B65" s="323"/>
      <c r="C65" s="269" t="s">
        <v>69</v>
      </c>
      <c r="D65" s="273">
        <v>38130</v>
      </c>
      <c r="E65" s="273">
        <v>7430</v>
      </c>
      <c r="F65" s="273">
        <v>1310</v>
      </c>
      <c r="G65" s="270">
        <v>3.4356150013113034</v>
      </c>
      <c r="H65" s="270">
        <v>19.485969053238918</v>
      </c>
      <c r="I65" s="270">
        <f t="shared" si="0"/>
        <v>22.921584054550223</v>
      </c>
    </row>
    <row r="66" spans="2:9" x14ac:dyDescent="0.25">
      <c r="B66" s="323"/>
      <c r="C66" s="269" t="s">
        <v>70</v>
      </c>
      <c r="D66" s="273">
        <v>12197</v>
      </c>
      <c r="E66" s="273">
        <v>1950</v>
      </c>
      <c r="F66" s="273">
        <v>330</v>
      </c>
      <c r="G66" s="270">
        <v>2.7055833401656142</v>
      </c>
      <c r="H66" s="270">
        <v>15.987537919160449</v>
      </c>
      <c r="I66" s="270">
        <f t="shared" si="0"/>
        <v>18.693121259326062</v>
      </c>
    </row>
    <row r="67" spans="2:9" x14ac:dyDescent="0.25">
      <c r="B67" s="323"/>
      <c r="C67" s="269" t="s">
        <v>71</v>
      </c>
      <c r="D67" s="273">
        <v>18281</v>
      </c>
      <c r="E67" s="273">
        <v>5240</v>
      </c>
      <c r="F67" s="273">
        <v>420</v>
      </c>
      <c r="G67" s="270">
        <v>2.2974673157923524</v>
      </c>
      <c r="H67" s="270">
        <v>28.663639844647449</v>
      </c>
      <c r="I67" s="270">
        <f t="shared" si="0"/>
        <v>30.961107160439802</v>
      </c>
    </row>
    <row r="68" spans="2:9" x14ac:dyDescent="0.25">
      <c r="B68" s="323"/>
      <c r="C68" s="269" t="s">
        <v>72</v>
      </c>
      <c r="D68" s="273">
        <v>15941</v>
      </c>
      <c r="E68" s="273">
        <v>2630</v>
      </c>
      <c r="F68" s="273">
        <v>580</v>
      </c>
      <c r="G68" s="270">
        <v>3.6384166614390563</v>
      </c>
      <c r="H68" s="270">
        <v>16.49833761997365</v>
      </c>
      <c r="I68" s="270">
        <f t="shared" si="0"/>
        <v>20.136754281412706</v>
      </c>
    </row>
    <row r="69" spans="2:9" x14ac:dyDescent="0.25">
      <c r="B69" s="323"/>
      <c r="C69" s="269" t="s">
        <v>73</v>
      </c>
      <c r="D69" s="273">
        <v>4060</v>
      </c>
      <c r="E69" s="273">
        <v>620</v>
      </c>
      <c r="F69" s="273">
        <v>80</v>
      </c>
      <c r="G69" s="270">
        <v>1.9704433497536946</v>
      </c>
      <c r="H69" s="270">
        <v>15.270935960591133</v>
      </c>
      <c r="I69" s="270">
        <f t="shared" si="0"/>
        <v>17.241379310344829</v>
      </c>
    </row>
    <row r="70" spans="2:9" x14ac:dyDescent="0.25">
      <c r="B70" s="323"/>
      <c r="C70" s="269" t="s">
        <v>74</v>
      </c>
      <c r="D70" s="273">
        <v>21891</v>
      </c>
      <c r="E70" s="273">
        <v>3270</v>
      </c>
      <c r="F70" s="273">
        <v>940</v>
      </c>
      <c r="G70" s="270">
        <v>4.2940021013201779</v>
      </c>
      <c r="H70" s="270">
        <v>14.93764560778402</v>
      </c>
      <c r="I70" s="270">
        <f t="shared" si="0"/>
        <v>19.231647709104198</v>
      </c>
    </row>
    <row r="71" spans="2:9" x14ac:dyDescent="0.25">
      <c r="B71" s="323"/>
      <c r="C71" s="269" t="s">
        <v>75</v>
      </c>
      <c r="D71" s="273">
        <v>61606</v>
      </c>
      <c r="E71" s="273">
        <v>10320</v>
      </c>
      <c r="F71" s="273">
        <v>1540</v>
      </c>
      <c r="G71" s="270">
        <v>2.4997565172223486</v>
      </c>
      <c r="H71" s="270">
        <v>16.751615102425088</v>
      </c>
      <c r="I71" s="270">
        <f t="shared" si="0"/>
        <v>19.251371619647436</v>
      </c>
    </row>
    <row r="72" spans="2:9" x14ac:dyDescent="0.25">
      <c r="B72" s="323"/>
      <c r="C72" s="269" t="s">
        <v>76</v>
      </c>
      <c r="D72" s="273">
        <v>3553</v>
      </c>
      <c r="E72" s="273">
        <v>470</v>
      </c>
      <c r="F72" s="273">
        <v>170</v>
      </c>
      <c r="G72" s="270">
        <v>4.7846889952153111</v>
      </c>
      <c r="H72" s="270">
        <v>13.228257810301153</v>
      </c>
      <c r="I72" s="270">
        <f t="shared" si="0"/>
        <v>18.012946805516464</v>
      </c>
    </row>
    <row r="73" spans="2:9" x14ac:dyDescent="0.25">
      <c r="B73" s="323"/>
      <c r="C73" s="269" t="s">
        <v>77</v>
      </c>
      <c r="D73" s="273"/>
      <c r="E73" s="273">
        <v>10</v>
      </c>
      <c r="F73" s="273"/>
      <c r="G73" s="270"/>
      <c r="H73" s="270"/>
      <c r="I73" s="270"/>
    </row>
    <row r="74" spans="2:9" x14ac:dyDescent="0.25">
      <c r="B74" s="323"/>
      <c r="C74" s="269" t="s">
        <v>78</v>
      </c>
      <c r="D74" s="273">
        <v>24218</v>
      </c>
      <c r="E74" s="273">
        <v>6790</v>
      </c>
      <c r="F74" s="273">
        <v>800</v>
      </c>
      <c r="G74" s="270">
        <v>3.3033281030638371</v>
      </c>
      <c r="H74" s="270">
        <v>28.036997274754317</v>
      </c>
      <c r="I74" s="270">
        <f t="shared" si="0"/>
        <v>31.340325377818154</v>
      </c>
    </row>
    <row r="75" spans="2:9" x14ac:dyDescent="0.25">
      <c r="B75" s="323"/>
      <c r="C75" s="269" t="s">
        <v>79</v>
      </c>
      <c r="D75" s="273">
        <v>29784</v>
      </c>
      <c r="E75" s="273">
        <v>7920</v>
      </c>
      <c r="F75" s="273">
        <v>410</v>
      </c>
      <c r="G75" s="270">
        <v>1.3765780284716627</v>
      </c>
      <c r="H75" s="270">
        <v>26.591458501208702</v>
      </c>
      <c r="I75" s="270">
        <f t="shared" si="0"/>
        <v>27.968036529680365</v>
      </c>
    </row>
    <row r="76" spans="2:9" x14ac:dyDescent="0.25">
      <c r="B76" s="323"/>
      <c r="C76" s="269" t="s">
        <v>80</v>
      </c>
      <c r="D76" s="273">
        <v>18723</v>
      </c>
      <c r="E76" s="273">
        <v>3690</v>
      </c>
      <c r="F76" s="273">
        <v>610</v>
      </c>
      <c r="G76" s="270">
        <v>3.2580248891737433</v>
      </c>
      <c r="H76" s="270">
        <v>19.708380067296908</v>
      </c>
      <c r="I76" s="270">
        <f t="shared" si="0"/>
        <v>22.966404956470651</v>
      </c>
    </row>
    <row r="77" spans="2:9" x14ac:dyDescent="0.25">
      <c r="B77" s="323"/>
      <c r="C77" s="269" t="s">
        <v>81</v>
      </c>
      <c r="D77" s="273">
        <v>4104</v>
      </c>
      <c r="E77" s="273">
        <v>960</v>
      </c>
      <c r="F77" s="273">
        <v>50</v>
      </c>
      <c r="G77" s="270">
        <v>1.2183235867446394</v>
      </c>
      <c r="H77" s="270">
        <v>23.391812865497073</v>
      </c>
      <c r="I77" s="270">
        <f t="shared" si="0"/>
        <v>24.610136452241711</v>
      </c>
    </row>
    <row r="78" spans="2:9" x14ac:dyDescent="0.25">
      <c r="B78" s="323"/>
      <c r="C78" s="269" t="s">
        <v>82</v>
      </c>
      <c r="D78" s="273">
        <v>17244</v>
      </c>
      <c r="E78" s="273">
        <v>3630</v>
      </c>
      <c r="F78" s="273">
        <v>460</v>
      </c>
      <c r="G78" s="270">
        <v>2.6675945256321039</v>
      </c>
      <c r="H78" s="270">
        <v>21.050800278357691</v>
      </c>
      <c r="I78" s="270">
        <f t="shared" si="0"/>
        <v>23.718394803989796</v>
      </c>
    </row>
    <row r="79" spans="2:9" x14ac:dyDescent="0.25">
      <c r="B79" s="323"/>
      <c r="C79" s="269" t="s">
        <v>83</v>
      </c>
      <c r="D79" s="273">
        <v>55700</v>
      </c>
      <c r="E79" s="273">
        <v>11780</v>
      </c>
      <c r="F79" s="273">
        <v>1360</v>
      </c>
      <c r="G79" s="270">
        <v>2.4416517055655294</v>
      </c>
      <c r="H79" s="270">
        <v>21.149012567324952</v>
      </c>
      <c r="I79" s="270">
        <f t="shared" si="0"/>
        <v>23.590664272890482</v>
      </c>
    </row>
    <row r="80" spans="2:9" x14ac:dyDescent="0.25">
      <c r="B80" s="323"/>
      <c r="C80" s="269" t="s">
        <v>84</v>
      </c>
      <c r="D80" s="273">
        <v>14948</v>
      </c>
      <c r="E80" s="273">
        <v>3320</v>
      </c>
      <c r="F80" s="273">
        <v>540</v>
      </c>
      <c r="G80" s="270">
        <v>3.6125234145036127</v>
      </c>
      <c r="H80" s="270">
        <v>22.210329141022211</v>
      </c>
      <c r="I80" s="270">
        <f t="shared" si="0"/>
        <v>25.822852555525824</v>
      </c>
    </row>
    <row r="81" spans="2:9" x14ac:dyDescent="0.25">
      <c r="B81" s="323"/>
      <c r="C81" s="269" t="s">
        <v>85</v>
      </c>
      <c r="D81" s="273">
        <v>15234</v>
      </c>
      <c r="E81" s="273">
        <v>2760</v>
      </c>
      <c r="F81" s="273">
        <v>180</v>
      </c>
      <c r="G81" s="270">
        <v>1.1815675462780622</v>
      </c>
      <c r="H81" s="270">
        <v>18.117369042930285</v>
      </c>
      <c r="I81" s="270">
        <f t="shared" si="0"/>
        <v>19.298936589208346</v>
      </c>
    </row>
    <row r="82" spans="2:9" x14ac:dyDescent="0.25">
      <c r="B82" s="323"/>
      <c r="C82" s="269" t="s">
        <v>86</v>
      </c>
      <c r="D82" s="273">
        <v>35133</v>
      </c>
      <c r="E82" s="273">
        <v>6880</v>
      </c>
      <c r="F82" s="273">
        <v>1280</v>
      </c>
      <c r="G82" s="270">
        <v>3.6432983235135059</v>
      </c>
      <c r="H82" s="270">
        <v>19.582728488885092</v>
      </c>
      <c r="I82" s="270">
        <f t="shared" si="0"/>
        <v>23.226026812398597</v>
      </c>
    </row>
    <row r="83" spans="2:9" x14ac:dyDescent="0.25">
      <c r="B83" s="324"/>
      <c r="C83" s="271" t="s">
        <v>87</v>
      </c>
      <c r="D83" s="274">
        <v>911522</v>
      </c>
      <c r="E83" s="274">
        <v>197100</v>
      </c>
      <c r="F83" s="274">
        <v>24840</v>
      </c>
      <c r="G83" s="272">
        <v>2.7251125041414253</v>
      </c>
      <c r="H83" s="272">
        <v>21.623175304600437</v>
      </c>
      <c r="I83" s="272">
        <f t="shared" si="0"/>
        <v>24.348287808741862</v>
      </c>
    </row>
    <row r="84" spans="2:9" x14ac:dyDescent="0.25">
      <c r="B84" s="322">
        <v>2022</v>
      </c>
      <c r="C84" s="269" t="s">
        <v>54</v>
      </c>
      <c r="D84" s="273">
        <v>35860</v>
      </c>
      <c r="E84" s="273">
        <v>8320</v>
      </c>
      <c r="F84" s="273">
        <v>800</v>
      </c>
      <c r="G84" s="270">
        <v>2.2308979364194088</v>
      </c>
      <c r="H84" s="270">
        <v>23.201338538761853</v>
      </c>
      <c r="I84" s="270">
        <f>G84+H84</f>
        <v>25.432236475181263</v>
      </c>
    </row>
    <row r="85" spans="2:9" x14ac:dyDescent="0.25">
      <c r="B85" s="323">
        <v>2022</v>
      </c>
      <c r="C85" s="269" t="s">
        <v>55</v>
      </c>
      <c r="D85" s="273">
        <v>48578</v>
      </c>
      <c r="E85" s="273">
        <v>9950</v>
      </c>
      <c r="F85" s="273">
        <v>1910</v>
      </c>
      <c r="G85" s="270">
        <v>3.9318209889250277</v>
      </c>
      <c r="H85" s="270">
        <v>20.482522952776979</v>
      </c>
      <c r="I85" s="270">
        <f t="shared" ref="I85:I117" si="1">G85+H85</f>
        <v>24.414343941702008</v>
      </c>
    </row>
    <row r="86" spans="2:9" x14ac:dyDescent="0.25">
      <c r="B86" s="323">
        <v>2022</v>
      </c>
      <c r="C86" s="269" t="s">
        <v>56</v>
      </c>
      <c r="D86" s="273">
        <v>18639</v>
      </c>
      <c r="E86" s="273">
        <v>3560</v>
      </c>
      <c r="F86" s="273">
        <v>630</v>
      </c>
      <c r="G86" s="270">
        <v>3.380009657170449</v>
      </c>
      <c r="H86" s="270">
        <v>19.09973711036</v>
      </c>
      <c r="I86" s="270">
        <f t="shared" si="1"/>
        <v>22.47974676753045</v>
      </c>
    </row>
    <row r="87" spans="2:9" x14ac:dyDescent="0.25">
      <c r="B87" s="323">
        <v>2022</v>
      </c>
      <c r="C87" s="269" t="s">
        <v>57</v>
      </c>
      <c r="D87" s="273">
        <v>12441</v>
      </c>
      <c r="E87" s="273">
        <v>2380</v>
      </c>
      <c r="F87" s="273">
        <v>410</v>
      </c>
      <c r="G87" s="270">
        <v>3.2955550196929506</v>
      </c>
      <c r="H87" s="270">
        <v>19.130294992363957</v>
      </c>
      <c r="I87" s="270">
        <f t="shared" si="1"/>
        <v>22.425850012056909</v>
      </c>
    </row>
    <row r="88" spans="2:9" x14ac:dyDescent="0.25">
      <c r="B88" s="323">
        <v>2022</v>
      </c>
      <c r="C88" s="269" t="s">
        <v>58</v>
      </c>
      <c r="D88" s="273">
        <v>78826</v>
      </c>
      <c r="E88" s="273">
        <v>22650</v>
      </c>
      <c r="F88" s="273">
        <v>1490</v>
      </c>
      <c r="G88" s="270">
        <v>1.8902392611574861</v>
      </c>
      <c r="H88" s="270">
        <v>28.734174003501384</v>
      </c>
      <c r="I88" s="270">
        <f t="shared" si="1"/>
        <v>30.62441326465887</v>
      </c>
    </row>
    <row r="89" spans="2:9" x14ac:dyDescent="0.25">
      <c r="B89" s="323">
        <v>2022</v>
      </c>
      <c r="C89" s="269" t="s">
        <v>59</v>
      </c>
      <c r="D89" s="273">
        <v>8877</v>
      </c>
      <c r="E89" s="273">
        <v>1680</v>
      </c>
      <c r="F89" s="273">
        <v>250</v>
      </c>
      <c r="G89" s="270">
        <v>2.8162667567872028</v>
      </c>
      <c r="H89" s="270">
        <v>18.925312605610003</v>
      </c>
      <c r="I89" s="270">
        <f t="shared" si="1"/>
        <v>21.741579362397207</v>
      </c>
    </row>
    <row r="90" spans="2:9" x14ac:dyDescent="0.25">
      <c r="B90" s="323">
        <v>2022</v>
      </c>
      <c r="C90" s="269" t="s">
        <v>60</v>
      </c>
      <c r="D90" s="273">
        <v>22882</v>
      </c>
      <c r="E90" s="273">
        <v>3760</v>
      </c>
      <c r="F90" s="273">
        <v>710</v>
      </c>
      <c r="G90" s="270">
        <v>3.1028756227602483</v>
      </c>
      <c r="H90" s="270">
        <v>16.432130058561313</v>
      </c>
      <c r="I90" s="270">
        <f t="shared" si="1"/>
        <v>19.535005681321561</v>
      </c>
    </row>
    <row r="91" spans="2:9" x14ac:dyDescent="0.25">
      <c r="B91" s="323">
        <v>2022</v>
      </c>
      <c r="C91" s="269" t="s">
        <v>61</v>
      </c>
      <c r="D91" s="273">
        <v>23704</v>
      </c>
      <c r="E91" s="273">
        <v>5580</v>
      </c>
      <c r="F91" s="273">
        <v>490</v>
      </c>
      <c r="G91" s="270">
        <v>2.0671616604792438</v>
      </c>
      <c r="H91" s="270">
        <v>23.540330745865674</v>
      </c>
      <c r="I91" s="270">
        <f t="shared" si="1"/>
        <v>25.607492406344917</v>
      </c>
    </row>
    <row r="92" spans="2:9" x14ac:dyDescent="0.25">
      <c r="B92" s="323">
        <v>2022</v>
      </c>
      <c r="C92" s="269" t="s">
        <v>62</v>
      </c>
      <c r="D92" s="273">
        <v>20792</v>
      </c>
      <c r="E92" s="273">
        <v>4170</v>
      </c>
      <c r="F92" s="273">
        <v>820</v>
      </c>
      <c r="G92" s="270">
        <v>3.9438245479030396</v>
      </c>
      <c r="H92" s="270">
        <v>20.055790688726432</v>
      </c>
      <c r="I92" s="270">
        <f t="shared" si="1"/>
        <v>23.999615236629474</v>
      </c>
    </row>
    <row r="93" spans="2:9" x14ac:dyDescent="0.25">
      <c r="B93" s="323">
        <v>2022</v>
      </c>
      <c r="C93" s="269" t="s">
        <v>63</v>
      </c>
      <c r="D93" s="273">
        <v>19528</v>
      </c>
      <c r="E93" s="273">
        <v>6280</v>
      </c>
      <c r="F93" s="273">
        <v>480</v>
      </c>
      <c r="G93" s="270">
        <v>2.4580090126997134</v>
      </c>
      <c r="H93" s="270">
        <v>32.158951249487913</v>
      </c>
      <c r="I93" s="270">
        <f t="shared" si="1"/>
        <v>34.616960262187625</v>
      </c>
    </row>
    <row r="94" spans="2:9" x14ac:dyDescent="0.25">
      <c r="B94" s="323">
        <v>2022</v>
      </c>
      <c r="C94" s="269" t="s">
        <v>64</v>
      </c>
      <c r="D94" s="273">
        <v>19822</v>
      </c>
      <c r="E94" s="273">
        <v>4990</v>
      </c>
      <c r="F94" s="273">
        <v>610</v>
      </c>
      <c r="G94" s="270">
        <v>3.0773887599636769</v>
      </c>
      <c r="H94" s="270">
        <v>25.174049036424172</v>
      </c>
      <c r="I94" s="270">
        <f t="shared" si="1"/>
        <v>28.251437796387847</v>
      </c>
    </row>
    <row r="95" spans="2:9" x14ac:dyDescent="0.25">
      <c r="B95" s="323">
        <v>2022</v>
      </c>
      <c r="C95" s="269" t="s">
        <v>65</v>
      </c>
      <c r="D95" s="273">
        <v>19701</v>
      </c>
      <c r="E95" s="273">
        <v>5470</v>
      </c>
      <c r="F95" s="273">
        <v>600</v>
      </c>
      <c r="G95" s="270">
        <v>3.0455306837216383</v>
      </c>
      <c r="H95" s="270">
        <v>27.765088066595606</v>
      </c>
      <c r="I95" s="270">
        <f t="shared" si="1"/>
        <v>30.810618750317243</v>
      </c>
    </row>
    <row r="96" spans="2:9" x14ac:dyDescent="0.25">
      <c r="B96" s="323">
        <v>2022</v>
      </c>
      <c r="C96" s="269" t="s">
        <v>66</v>
      </c>
      <c r="D96" s="273">
        <v>27564</v>
      </c>
      <c r="E96" s="273">
        <v>4660</v>
      </c>
      <c r="F96" s="273">
        <v>1140</v>
      </c>
      <c r="G96" s="270">
        <v>4.1358293426208101</v>
      </c>
      <c r="H96" s="270">
        <v>16.906109418081556</v>
      </c>
      <c r="I96" s="270">
        <f t="shared" si="1"/>
        <v>21.041938760702365</v>
      </c>
    </row>
    <row r="97" spans="2:9" x14ac:dyDescent="0.25">
      <c r="B97" s="323">
        <v>2022</v>
      </c>
      <c r="C97" s="269" t="s">
        <v>67</v>
      </c>
      <c r="D97" s="273">
        <v>63680</v>
      </c>
      <c r="E97" s="273">
        <v>11410</v>
      </c>
      <c r="F97" s="273">
        <v>2040</v>
      </c>
      <c r="G97" s="270">
        <v>3.2035175879396984</v>
      </c>
      <c r="H97" s="270">
        <v>17.917713567839197</v>
      </c>
      <c r="I97" s="270">
        <f t="shared" si="1"/>
        <v>21.121231155778894</v>
      </c>
    </row>
    <row r="98" spans="2:9" x14ac:dyDescent="0.25">
      <c r="B98" s="323">
        <v>2022</v>
      </c>
      <c r="C98" s="269" t="s">
        <v>68</v>
      </c>
      <c r="D98" s="273">
        <v>99881</v>
      </c>
      <c r="E98" s="273">
        <v>23310</v>
      </c>
      <c r="F98" s="273">
        <v>590</v>
      </c>
      <c r="G98" s="270">
        <v>0.59070293649442829</v>
      </c>
      <c r="H98" s="270">
        <v>23.337771948618858</v>
      </c>
      <c r="I98" s="270">
        <f t="shared" si="1"/>
        <v>23.928474885113285</v>
      </c>
    </row>
    <row r="99" spans="2:9" x14ac:dyDescent="0.25">
      <c r="B99" s="323">
        <v>2022</v>
      </c>
      <c r="C99" s="269" t="s">
        <v>69</v>
      </c>
      <c r="D99" s="273">
        <v>38130</v>
      </c>
      <c r="E99" s="273">
        <v>7530</v>
      </c>
      <c r="F99" s="273">
        <v>1270</v>
      </c>
      <c r="G99" s="270">
        <v>3.3307107264621036</v>
      </c>
      <c r="H99" s="270">
        <v>19.748229740361918</v>
      </c>
      <c r="I99" s="270">
        <f t="shared" si="1"/>
        <v>23.078940466824022</v>
      </c>
    </row>
    <row r="100" spans="2:9" x14ac:dyDescent="0.25">
      <c r="B100" s="323">
        <v>2022</v>
      </c>
      <c r="C100" s="269" t="s">
        <v>70</v>
      </c>
      <c r="D100" s="273">
        <v>12197</v>
      </c>
      <c r="E100" s="273">
        <v>1990</v>
      </c>
      <c r="F100" s="273">
        <v>260</v>
      </c>
      <c r="G100" s="270">
        <v>2.1316717225547266</v>
      </c>
      <c r="H100" s="270">
        <v>16.315487414938097</v>
      </c>
      <c r="I100" s="270">
        <f t="shared" si="1"/>
        <v>18.447159137492825</v>
      </c>
    </row>
    <row r="101" spans="2:9" x14ac:dyDescent="0.25">
      <c r="B101" s="323">
        <v>2022</v>
      </c>
      <c r="C101" s="269" t="s">
        <v>71</v>
      </c>
      <c r="D101" s="273">
        <v>18281</v>
      </c>
      <c r="E101" s="273">
        <v>5390</v>
      </c>
      <c r="F101" s="273">
        <v>330</v>
      </c>
      <c r="G101" s="270">
        <v>1.8051528909797059</v>
      </c>
      <c r="H101" s="270">
        <v>29.484163886001859</v>
      </c>
      <c r="I101" s="270">
        <f t="shared" si="1"/>
        <v>31.289316776981565</v>
      </c>
    </row>
    <row r="102" spans="2:9" x14ac:dyDescent="0.25">
      <c r="B102" s="323">
        <v>2022</v>
      </c>
      <c r="C102" s="269" t="s">
        <v>72</v>
      </c>
      <c r="D102" s="273">
        <v>15941</v>
      </c>
      <c r="E102" s="273">
        <v>2720</v>
      </c>
      <c r="F102" s="273">
        <v>630</v>
      </c>
      <c r="G102" s="270">
        <v>3.9520732701838028</v>
      </c>
      <c r="H102" s="270">
        <v>17.062919515714196</v>
      </c>
      <c r="I102" s="270">
        <f t="shared" si="1"/>
        <v>21.014992785897999</v>
      </c>
    </row>
    <row r="103" spans="2:9" x14ac:dyDescent="0.25">
      <c r="B103" s="323">
        <v>2022</v>
      </c>
      <c r="C103" s="269" t="s">
        <v>73</v>
      </c>
      <c r="D103" s="273">
        <v>4060</v>
      </c>
      <c r="E103" s="273">
        <v>610</v>
      </c>
      <c r="F103" s="273">
        <v>80</v>
      </c>
      <c r="G103" s="270">
        <v>1.9704433497536946</v>
      </c>
      <c r="H103" s="270">
        <v>15.024630541871922</v>
      </c>
      <c r="I103" s="270">
        <f t="shared" si="1"/>
        <v>16.995073891625616</v>
      </c>
    </row>
    <row r="104" spans="2:9" x14ac:dyDescent="0.25">
      <c r="B104" s="323">
        <v>2022</v>
      </c>
      <c r="C104" s="269" t="s">
        <v>74</v>
      </c>
      <c r="D104" s="273">
        <v>21891</v>
      </c>
      <c r="E104" s="273">
        <v>3200</v>
      </c>
      <c r="F104" s="273">
        <v>910</v>
      </c>
      <c r="G104" s="270">
        <v>4.1569594810652779</v>
      </c>
      <c r="H104" s="270">
        <v>14.617879493855924</v>
      </c>
      <c r="I104" s="270">
        <f t="shared" si="1"/>
        <v>18.774838974921202</v>
      </c>
    </row>
    <row r="105" spans="2:9" x14ac:dyDescent="0.25">
      <c r="B105" s="323">
        <v>2022</v>
      </c>
      <c r="C105" s="269" t="s">
        <v>75</v>
      </c>
      <c r="D105" s="273">
        <v>61606</v>
      </c>
      <c r="E105" s="273">
        <v>10410</v>
      </c>
      <c r="F105" s="273">
        <v>1470</v>
      </c>
      <c r="G105" s="270">
        <v>2.3861312209849688</v>
      </c>
      <c r="H105" s="270">
        <v>16.897704769016006</v>
      </c>
      <c r="I105" s="270">
        <f t="shared" si="1"/>
        <v>19.283835990000973</v>
      </c>
    </row>
    <row r="106" spans="2:9" x14ac:dyDescent="0.25">
      <c r="B106" s="323">
        <v>2022</v>
      </c>
      <c r="C106" s="269" t="s">
        <v>76</v>
      </c>
      <c r="D106" s="273">
        <v>3553</v>
      </c>
      <c r="E106" s="273">
        <v>470</v>
      </c>
      <c r="F106" s="273">
        <v>200</v>
      </c>
      <c r="G106" s="270">
        <v>5.6290458767238958</v>
      </c>
      <c r="H106" s="270">
        <v>13.228257810301153</v>
      </c>
      <c r="I106" s="270">
        <f t="shared" si="1"/>
        <v>18.857303687025048</v>
      </c>
    </row>
    <row r="107" spans="2:9" x14ac:dyDescent="0.25">
      <c r="B107" s="323">
        <v>2022</v>
      </c>
      <c r="C107" s="269" t="s">
        <v>77</v>
      </c>
      <c r="D107" s="273"/>
      <c r="E107" s="273">
        <v>120</v>
      </c>
      <c r="F107" s="273"/>
      <c r="G107" s="270"/>
      <c r="H107" s="270"/>
      <c r="I107" s="270"/>
    </row>
    <row r="108" spans="2:9" x14ac:dyDescent="0.25">
      <c r="B108" s="323">
        <v>2022</v>
      </c>
      <c r="C108" s="269" t="s">
        <v>78</v>
      </c>
      <c r="D108" s="273">
        <v>24218</v>
      </c>
      <c r="E108" s="273">
        <v>6730</v>
      </c>
      <c r="F108" s="273">
        <v>730</v>
      </c>
      <c r="G108" s="270">
        <v>3.014286894045751</v>
      </c>
      <c r="H108" s="270">
        <v>27.789247667024526</v>
      </c>
      <c r="I108" s="270">
        <f t="shared" si="1"/>
        <v>30.803534561070276</v>
      </c>
    </row>
    <row r="109" spans="2:9" x14ac:dyDescent="0.25">
      <c r="B109" s="323">
        <v>2022</v>
      </c>
      <c r="C109" s="269" t="s">
        <v>79</v>
      </c>
      <c r="D109" s="273">
        <v>29784</v>
      </c>
      <c r="E109" s="273">
        <v>8280</v>
      </c>
      <c r="F109" s="273">
        <v>370</v>
      </c>
      <c r="G109" s="270">
        <v>1.2422777330110126</v>
      </c>
      <c r="H109" s="270">
        <v>27.800161160354552</v>
      </c>
      <c r="I109" s="270">
        <f t="shared" si="1"/>
        <v>29.042438893365564</v>
      </c>
    </row>
    <row r="110" spans="2:9" x14ac:dyDescent="0.25">
      <c r="B110" s="323">
        <v>2022</v>
      </c>
      <c r="C110" s="269" t="s">
        <v>80</v>
      </c>
      <c r="D110" s="273">
        <v>18723</v>
      </c>
      <c r="E110" s="273">
        <v>3860</v>
      </c>
      <c r="F110" s="273">
        <v>570</v>
      </c>
      <c r="G110" s="270">
        <v>3.0443839128344816</v>
      </c>
      <c r="H110" s="270">
        <v>20.61635421673877</v>
      </c>
      <c r="I110" s="270">
        <f t="shared" si="1"/>
        <v>23.660738129573254</v>
      </c>
    </row>
    <row r="111" spans="2:9" x14ac:dyDescent="0.25">
      <c r="B111" s="323">
        <v>2022</v>
      </c>
      <c r="C111" s="269" t="s">
        <v>81</v>
      </c>
      <c r="D111" s="273">
        <v>4104</v>
      </c>
      <c r="E111" s="273">
        <v>1050</v>
      </c>
      <c r="F111" s="273">
        <v>30</v>
      </c>
      <c r="G111" s="270">
        <v>0.73099415204678353</v>
      </c>
      <c r="H111" s="270">
        <v>25.584795321637426</v>
      </c>
      <c r="I111" s="270">
        <f t="shared" si="1"/>
        <v>26.315789473684209</v>
      </c>
    </row>
    <row r="112" spans="2:9" x14ac:dyDescent="0.25">
      <c r="B112" s="323">
        <v>2022</v>
      </c>
      <c r="C112" s="269" t="s">
        <v>82</v>
      </c>
      <c r="D112" s="273">
        <v>17244</v>
      </c>
      <c r="E112" s="273">
        <v>3690</v>
      </c>
      <c r="F112" s="273">
        <v>420</v>
      </c>
      <c r="G112" s="270">
        <v>2.4356297842727903</v>
      </c>
      <c r="H112" s="270">
        <v>21.398747390396661</v>
      </c>
      <c r="I112" s="270">
        <f t="shared" si="1"/>
        <v>23.834377174669452</v>
      </c>
    </row>
    <row r="113" spans="2:9" x14ac:dyDescent="0.25">
      <c r="B113" s="323">
        <v>2022</v>
      </c>
      <c r="C113" s="269" t="s">
        <v>83</v>
      </c>
      <c r="D113" s="273">
        <v>55700</v>
      </c>
      <c r="E113" s="273">
        <v>12120</v>
      </c>
      <c r="F113" s="273">
        <v>1250</v>
      </c>
      <c r="G113" s="270">
        <v>2.2441651705565531</v>
      </c>
      <c r="H113" s="270">
        <v>21.759425493716336</v>
      </c>
      <c r="I113" s="270">
        <f t="shared" si="1"/>
        <v>24.003590664272888</v>
      </c>
    </row>
    <row r="114" spans="2:9" x14ac:dyDescent="0.25">
      <c r="B114" s="323">
        <v>2022</v>
      </c>
      <c r="C114" s="269" t="s">
        <v>84</v>
      </c>
      <c r="D114" s="273">
        <v>14948</v>
      </c>
      <c r="E114" s="273">
        <v>3390</v>
      </c>
      <c r="F114" s="273">
        <v>530</v>
      </c>
      <c r="G114" s="270">
        <v>3.5456248327535453</v>
      </c>
      <c r="H114" s="270">
        <v>22.678619213272679</v>
      </c>
      <c r="I114" s="270">
        <f t="shared" si="1"/>
        <v>26.224244046026225</v>
      </c>
    </row>
    <row r="115" spans="2:9" x14ac:dyDescent="0.25">
      <c r="B115" s="323">
        <v>2022</v>
      </c>
      <c r="C115" s="269" t="s">
        <v>85</v>
      </c>
      <c r="D115" s="273">
        <v>15234</v>
      </c>
      <c r="E115" s="273">
        <v>2740</v>
      </c>
      <c r="F115" s="273">
        <v>160</v>
      </c>
      <c r="G115" s="270">
        <v>1.0502822633582776</v>
      </c>
      <c r="H115" s="270">
        <v>17.986083760010501</v>
      </c>
      <c r="I115" s="270">
        <f t="shared" si="1"/>
        <v>19.036366023368778</v>
      </c>
    </row>
    <row r="116" spans="2:9" x14ac:dyDescent="0.25">
      <c r="B116" s="323">
        <v>2022</v>
      </c>
      <c r="C116" s="269" t="s">
        <v>86</v>
      </c>
      <c r="D116" s="273">
        <v>35133</v>
      </c>
      <c r="E116" s="273">
        <v>6970</v>
      </c>
      <c r="F116" s="273">
        <v>1220</v>
      </c>
      <c r="G116" s="270">
        <v>3.4725187145988103</v>
      </c>
      <c r="H116" s="270">
        <v>19.838897902257138</v>
      </c>
      <c r="I116" s="270">
        <f t="shared" si="1"/>
        <v>23.311416616855947</v>
      </c>
    </row>
    <row r="117" spans="2:9" x14ac:dyDescent="0.25">
      <c r="B117" s="324">
        <v>2022</v>
      </c>
      <c r="C117" s="271" t="s">
        <v>87</v>
      </c>
      <c r="D117" s="274">
        <v>911522</v>
      </c>
      <c r="E117" s="274">
        <v>199440</v>
      </c>
      <c r="F117" s="274">
        <v>23400</v>
      </c>
      <c r="G117" s="272">
        <v>2.5671349676694581</v>
      </c>
      <c r="H117" s="272">
        <v>21.879888801367382</v>
      </c>
      <c r="I117" s="272">
        <f t="shared" si="1"/>
        <v>24.447023769036839</v>
      </c>
    </row>
    <row r="118" spans="2:9" x14ac:dyDescent="0.25">
      <c r="B118" s="322">
        <v>2023</v>
      </c>
      <c r="C118" s="269" t="s">
        <v>54</v>
      </c>
      <c r="D118" s="273">
        <v>35860</v>
      </c>
      <c r="E118" s="273">
        <v>8420</v>
      </c>
      <c r="F118" s="273">
        <v>740</v>
      </c>
      <c r="G118" s="270">
        <v>2.0635805911879532</v>
      </c>
      <c r="H118" s="270">
        <v>23.480200780814279</v>
      </c>
      <c r="I118" s="270">
        <f>G118+H118</f>
        <v>25.543781372002233</v>
      </c>
    </row>
    <row r="119" spans="2:9" x14ac:dyDescent="0.25">
      <c r="B119" s="323">
        <v>2023</v>
      </c>
      <c r="C119" s="269" t="s">
        <v>55</v>
      </c>
      <c r="D119" s="273">
        <v>48578</v>
      </c>
      <c r="E119" s="273">
        <v>9920</v>
      </c>
      <c r="F119" s="273">
        <v>1880</v>
      </c>
      <c r="G119" s="270">
        <v>3.8700646383136394</v>
      </c>
      <c r="H119" s="270">
        <v>20.420766602165589</v>
      </c>
      <c r="I119" s="270">
        <f t="shared" ref="I119:I151" si="2">G119+H119</f>
        <v>24.290831240479228</v>
      </c>
    </row>
    <row r="120" spans="2:9" x14ac:dyDescent="0.25">
      <c r="B120" s="323">
        <v>2023</v>
      </c>
      <c r="C120" s="269" t="s">
        <v>56</v>
      </c>
      <c r="D120" s="273">
        <v>18639</v>
      </c>
      <c r="E120" s="273">
        <v>3650</v>
      </c>
      <c r="F120" s="273">
        <v>610</v>
      </c>
      <c r="G120" s="270">
        <v>3.2727077632920225</v>
      </c>
      <c r="H120" s="270">
        <v>19.582595632812918</v>
      </c>
      <c r="I120" s="270">
        <f t="shared" si="2"/>
        <v>22.85530339610494</v>
      </c>
    </row>
    <row r="121" spans="2:9" x14ac:dyDescent="0.25">
      <c r="B121" s="323">
        <v>2023</v>
      </c>
      <c r="C121" s="269" t="s">
        <v>57</v>
      </c>
      <c r="D121" s="273">
        <v>12441</v>
      </c>
      <c r="E121" s="273">
        <v>2380</v>
      </c>
      <c r="F121" s="273">
        <v>380</v>
      </c>
      <c r="G121" s="270">
        <v>3.0544168475202955</v>
      </c>
      <c r="H121" s="270">
        <v>19.130294992363957</v>
      </c>
      <c r="I121" s="270">
        <f t="shared" si="2"/>
        <v>22.184711839884251</v>
      </c>
    </row>
    <row r="122" spans="2:9" x14ac:dyDescent="0.25">
      <c r="B122" s="323">
        <v>2023</v>
      </c>
      <c r="C122" s="269" t="s">
        <v>58</v>
      </c>
      <c r="D122" s="273">
        <v>78826</v>
      </c>
      <c r="E122" s="273">
        <v>21710</v>
      </c>
      <c r="F122" s="273">
        <v>1350</v>
      </c>
      <c r="G122" s="270">
        <v>1.7126328876259103</v>
      </c>
      <c r="H122" s="270">
        <v>27.541674066932231</v>
      </c>
      <c r="I122" s="270">
        <f t="shared" si="2"/>
        <v>29.254306954558142</v>
      </c>
    </row>
    <row r="123" spans="2:9" x14ac:dyDescent="0.25">
      <c r="B123" s="323">
        <v>2023</v>
      </c>
      <c r="C123" s="269" t="s">
        <v>59</v>
      </c>
      <c r="D123" s="273">
        <v>8877</v>
      </c>
      <c r="E123" s="273">
        <v>1690</v>
      </c>
      <c r="F123" s="273">
        <v>210</v>
      </c>
      <c r="G123" s="270">
        <v>2.3656640757012504</v>
      </c>
      <c r="H123" s="270">
        <v>19.037963275881491</v>
      </c>
      <c r="I123" s="270">
        <f t="shared" si="2"/>
        <v>21.403627351582742</v>
      </c>
    </row>
    <row r="124" spans="2:9" x14ac:dyDescent="0.25">
      <c r="B124" s="323">
        <v>2023</v>
      </c>
      <c r="C124" s="269" t="s">
        <v>60</v>
      </c>
      <c r="D124" s="273">
        <v>22882</v>
      </c>
      <c r="E124" s="273">
        <v>3810</v>
      </c>
      <c r="F124" s="273">
        <v>660</v>
      </c>
      <c r="G124" s="270">
        <v>2.8843632549602307</v>
      </c>
      <c r="H124" s="270">
        <v>16.65064242636133</v>
      </c>
      <c r="I124" s="270">
        <f t="shared" si="2"/>
        <v>19.535005681321561</v>
      </c>
    </row>
    <row r="125" spans="2:9" x14ac:dyDescent="0.25">
      <c r="B125" s="323">
        <v>2023</v>
      </c>
      <c r="C125" s="269" t="s">
        <v>61</v>
      </c>
      <c r="D125" s="273">
        <v>23704</v>
      </c>
      <c r="E125" s="273">
        <v>5550</v>
      </c>
      <c r="F125" s="273">
        <v>410</v>
      </c>
      <c r="G125" s="270">
        <v>1.7296658791765105</v>
      </c>
      <c r="H125" s="270">
        <v>23.41376982787715</v>
      </c>
      <c r="I125" s="270">
        <f t="shared" si="2"/>
        <v>25.143435707053662</v>
      </c>
    </row>
    <row r="126" spans="2:9" x14ac:dyDescent="0.25">
      <c r="B126" s="323">
        <v>2023</v>
      </c>
      <c r="C126" s="269" t="s">
        <v>62</v>
      </c>
      <c r="D126" s="273">
        <v>20792</v>
      </c>
      <c r="E126" s="273">
        <v>4040</v>
      </c>
      <c r="F126" s="273">
        <v>790</v>
      </c>
      <c r="G126" s="270">
        <v>3.7995382839553677</v>
      </c>
      <c r="H126" s="270">
        <v>19.430550211619853</v>
      </c>
      <c r="I126" s="270">
        <f t="shared" si="2"/>
        <v>23.23008849557522</v>
      </c>
    </row>
    <row r="127" spans="2:9" x14ac:dyDescent="0.25">
      <c r="B127" s="323">
        <v>2023</v>
      </c>
      <c r="C127" s="269" t="s">
        <v>63</v>
      </c>
      <c r="D127" s="273">
        <v>19528</v>
      </c>
      <c r="E127" s="273">
        <v>6530</v>
      </c>
      <c r="F127" s="273">
        <v>450</v>
      </c>
      <c r="G127" s="270">
        <v>2.3043834494059814</v>
      </c>
      <c r="H127" s="270">
        <v>33.439164276935685</v>
      </c>
      <c r="I127" s="270">
        <f t="shared" si="2"/>
        <v>35.743547726341667</v>
      </c>
    </row>
    <row r="128" spans="2:9" x14ac:dyDescent="0.25">
      <c r="B128" s="323">
        <v>2023</v>
      </c>
      <c r="C128" s="269" t="s">
        <v>64</v>
      </c>
      <c r="D128" s="273">
        <v>19822</v>
      </c>
      <c r="E128" s="273">
        <v>5190</v>
      </c>
      <c r="F128" s="273">
        <v>600</v>
      </c>
      <c r="G128" s="270">
        <v>3.0269397638986986</v>
      </c>
      <c r="H128" s="270">
        <v>26.183028957723742</v>
      </c>
      <c r="I128" s="270">
        <f t="shared" si="2"/>
        <v>29.209968721622442</v>
      </c>
    </row>
    <row r="129" spans="2:9" x14ac:dyDescent="0.25">
      <c r="B129" s="323">
        <v>2023</v>
      </c>
      <c r="C129" s="269" t="s">
        <v>65</v>
      </c>
      <c r="D129" s="273">
        <v>19701</v>
      </c>
      <c r="E129" s="273">
        <v>5290</v>
      </c>
      <c r="F129" s="273">
        <v>590</v>
      </c>
      <c r="G129" s="270">
        <v>2.9947718389929445</v>
      </c>
      <c r="H129" s="270">
        <v>26.851428861479114</v>
      </c>
      <c r="I129" s="270">
        <f t="shared" si="2"/>
        <v>29.84620070047206</v>
      </c>
    </row>
    <row r="130" spans="2:9" x14ac:dyDescent="0.25">
      <c r="B130" s="323">
        <v>2023</v>
      </c>
      <c r="C130" s="269" t="s">
        <v>66</v>
      </c>
      <c r="D130" s="273">
        <v>27564</v>
      </c>
      <c r="E130" s="273">
        <v>4760</v>
      </c>
      <c r="F130" s="273">
        <v>1010</v>
      </c>
      <c r="G130" s="270">
        <v>3.664199680742998</v>
      </c>
      <c r="H130" s="270">
        <v>17.268901465679871</v>
      </c>
      <c r="I130" s="270">
        <f t="shared" si="2"/>
        <v>20.933101146422871</v>
      </c>
    </row>
    <row r="131" spans="2:9" x14ac:dyDescent="0.25">
      <c r="B131" s="323">
        <v>2023</v>
      </c>
      <c r="C131" s="269" t="s">
        <v>67</v>
      </c>
      <c r="D131" s="273">
        <v>63680</v>
      </c>
      <c r="E131" s="273">
        <v>11540</v>
      </c>
      <c r="F131" s="273">
        <v>1950</v>
      </c>
      <c r="G131" s="270">
        <v>3.0621859296482414</v>
      </c>
      <c r="H131" s="270">
        <v>18.121859296482413</v>
      </c>
      <c r="I131" s="270">
        <f t="shared" si="2"/>
        <v>21.184045226130653</v>
      </c>
    </row>
    <row r="132" spans="2:9" x14ac:dyDescent="0.25">
      <c r="B132" s="323">
        <v>2023</v>
      </c>
      <c r="C132" s="269" t="s">
        <v>68</v>
      </c>
      <c r="D132" s="273">
        <v>99881</v>
      </c>
      <c r="E132" s="273">
        <v>22630</v>
      </c>
      <c r="F132" s="273">
        <v>550</v>
      </c>
      <c r="G132" s="270">
        <v>0.55065527978294171</v>
      </c>
      <c r="H132" s="270">
        <v>22.656961784523581</v>
      </c>
      <c r="I132" s="270">
        <f t="shared" si="2"/>
        <v>23.207617064306522</v>
      </c>
    </row>
    <row r="133" spans="2:9" x14ac:dyDescent="0.25">
      <c r="B133" s="323">
        <v>2023</v>
      </c>
      <c r="C133" s="269" t="s">
        <v>69</v>
      </c>
      <c r="D133" s="273">
        <v>38130</v>
      </c>
      <c r="E133" s="273">
        <v>7360</v>
      </c>
      <c r="F133" s="273">
        <v>1260</v>
      </c>
      <c r="G133" s="270">
        <v>3.304484657749803</v>
      </c>
      <c r="H133" s="270">
        <v>19.302386572252818</v>
      </c>
      <c r="I133" s="270">
        <f t="shared" si="2"/>
        <v>22.606871230002621</v>
      </c>
    </row>
    <row r="134" spans="2:9" x14ac:dyDescent="0.25">
      <c r="B134" s="323">
        <v>2023</v>
      </c>
      <c r="C134" s="269" t="s">
        <v>70</v>
      </c>
      <c r="D134" s="273">
        <v>12197</v>
      </c>
      <c r="E134" s="273">
        <v>1860</v>
      </c>
      <c r="F134" s="273">
        <v>240</v>
      </c>
      <c r="G134" s="270">
        <v>1.9676969746659014</v>
      </c>
      <c r="H134" s="270">
        <v>15.249651553660737</v>
      </c>
      <c r="I134" s="270">
        <f t="shared" si="2"/>
        <v>17.217348528326639</v>
      </c>
    </row>
    <row r="135" spans="2:9" x14ac:dyDescent="0.25">
      <c r="B135" s="323">
        <v>2023</v>
      </c>
      <c r="C135" s="269" t="s">
        <v>71</v>
      </c>
      <c r="D135" s="273">
        <v>18281</v>
      </c>
      <c r="E135" s="273">
        <v>5570</v>
      </c>
      <c r="F135" s="273">
        <v>330</v>
      </c>
      <c r="G135" s="270">
        <v>1.8051528909797059</v>
      </c>
      <c r="H135" s="270">
        <v>30.468792735627154</v>
      </c>
      <c r="I135" s="270">
        <f t="shared" si="2"/>
        <v>32.27394562660686</v>
      </c>
    </row>
    <row r="136" spans="2:9" x14ac:dyDescent="0.25">
      <c r="B136" s="323">
        <v>2023</v>
      </c>
      <c r="C136" s="269" t="s">
        <v>72</v>
      </c>
      <c r="D136" s="273">
        <v>15941</v>
      </c>
      <c r="E136" s="273">
        <v>2790</v>
      </c>
      <c r="F136" s="273">
        <v>650</v>
      </c>
      <c r="G136" s="270">
        <v>4.0775359136817011</v>
      </c>
      <c r="H136" s="270">
        <v>17.50203876795684</v>
      </c>
      <c r="I136" s="270">
        <f t="shared" si="2"/>
        <v>21.57957468163854</v>
      </c>
    </row>
    <row r="137" spans="2:9" x14ac:dyDescent="0.25">
      <c r="B137" s="323">
        <v>2023</v>
      </c>
      <c r="C137" s="269" t="s">
        <v>73</v>
      </c>
      <c r="D137" s="273">
        <v>4060</v>
      </c>
      <c r="E137" s="273">
        <v>510</v>
      </c>
      <c r="F137" s="273">
        <v>100</v>
      </c>
      <c r="G137" s="270">
        <v>2.4630541871921183</v>
      </c>
      <c r="H137" s="270">
        <v>12.561576354679804</v>
      </c>
      <c r="I137" s="270">
        <f t="shared" si="2"/>
        <v>15.024630541871922</v>
      </c>
    </row>
    <row r="138" spans="2:9" x14ac:dyDescent="0.25">
      <c r="B138" s="323">
        <v>2023</v>
      </c>
      <c r="C138" s="269" t="s">
        <v>74</v>
      </c>
      <c r="D138" s="273">
        <v>21891</v>
      </c>
      <c r="E138" s="273">
        <v>3370</v>
      </c>
      <c r="F138" s="273">
        <v>830</v>
      </c>
      <c r="G138" s="270">
        <v>3.79151249371888</v>
      </c>
      <c r="H138" s="270">
        <v>15.394454341967018</v>
      </c>
      <c r="I138" s="270">
        <f t="shared" si="2"/>
        <v>19.185966835685896</v>
      </c>
    </row>
    <row r="139" spans="2:9" x14ac:dyDescent="0.25">
      <c r="B139" s="323">
        <v>2023</v>
      </c>
      <c r="C139" s="269" t="s">
        <v>75</v>
      </c>
      <c r="D139" s="273">
        <v>61606</v>
      </c>
      <c r="E139" s="273">
        <v>10510</v>
      </c>
      <c r="F139" s="273">
        <v>1360</v>
      </c>
      <c r="G139" s="270">
        <v>2.2075771840405158</v>
      </c>
      <c r="H139" s="270">
        <v>17.060026620783688</v>
      </c>
      <c r="I139" s="270">
        <f t="shared" si="2"/>
        <v>19.267603804824205</v>
      </c>
    </row>
    <row r="140" spans="2:9" x14ac:dyDescent="0.25">
      <c r="B140" s="323">
        <v>2023</v>
      </c>
      <c r="C140" s="269" t="s">
        <v>76</v>
      </c>
      <c r="D140" s="273">
        <v>3553</v>
      </c>
      <c r="E140" s="273">
        <v>440</v>
      </c>
      <c r="F140" s="273">
        <v>160</v>
      </c>
      <c r="G140" s="270">
        <v>4.5032367013791159</v>
      </c>
      <c r="H140" s="270">
        <v>12.383900928792571</v>
      </c>
      <c r="I140" s="270">
        <f t="shared" si="2"/>
        <v>16.887137630171686</v>
      </c>
    </row>
    <row r="141" spans="2:9" x14ac:dyDescent="0.25">
      <c r="B141" s="323">
        <v>2023</v>
      </c>
      <c r="C141" s="269" t="s">
        <v>77</v>
      </c>
      <c r="D141" s="273"/>
      <c r="E141" s="273">
        <v>120</v>
      </c>
      <c r="F141" s="273"/>
      <c r="G141" s="270"/>
      <c r="H141" s="270"/>
      <c r="I141" s="270"/>
    </row>
    <row r="142" spans="2:9" x14ac:dyDescent="0.25">
      <c r="B142" s="323">
        <v>2023</v>
      </c>
      <c r="C142" s="269" t="s">
        <v>78</v>
      </c>
      <c r="D142" s="273">
        <v>24218</v>
      </c>
      <c r="E142" s="273">
        <v>6930</v>
      </c>
      <c r="F142" s="273">
        <v>670</v>
      </c>
      <c r="G142" s="270">
        <v>2.7665372863159634</v>
      </c>
      <c r="H142" s="270">
        <v>28.615079692790484</v>
      </c>
      <c r="I142" s="270">
        <f t="shared" si="2"/>
        <v>31.381616979106447</v>
      </c>
    </row>
    <row r="143" spans="2:9" x14ac:dyDescent="0.25">
      <c r="B143" s="323">
        <v>2023</v>
      </c>
      <c r="C143" s="269" t="s">
        <v>79</v>
      </c>
      <c r="D143" s="273">
        <v>29784</v>
      </c>
      <c r="E143" s="273">
        <v>8920</v>
      </c>
      <c r="F143" s="273">
        <v>350</v>
      </c>
      <c r="G143" s="270">
        <v>1.1751275852806875</v>
      </c>
      <c r="H143" s="270">
        <v>29.948965887724952</v>
      </c>
      <c r="I143" s="270">
        <f t="shared" si="2"/>
        <v>31.12409347300564</v>
      </c>
    </row>
    <row r="144" spans="2:9" x14ac:dyDescent="0.25">
      <c r="B144" s="323">
        <v>2023</v>
      </c>
      <c r="C144" s="269" t="s">
        <v>80</v>
      </c>
      <c r="D144" s="273">
        <v>18723</v>
      </c>
      <c r="E144" s="273">
        <v>3930</v>
      </c>
      <c r="F144" s="273">
        <v>530</v>
      </c>
      <c r="G144" s="270">
        <v>2.8307429364952199</v>
      </c>
      <c r="H144" s="270">
        <v>20.990225925332478</v>
      </c>
      <c r="I144" s="270">
        <f t="shared" si="2"/>
        <v>23.820968861827698</v>
      </c>
    </row>
    <row r="145" spans="2:9" x14ac:dyDescent="0.25">
      <c r="B145" s="323">
        <v>2023</v>
      </c>
      <c r="C145" s="269" t="s">
        <v>81</v>
      </c>
      <c r="D145" s="273">
        <v>4104</v>
      </c>
      <c r="E145" s="273">
        <v>980</v>
      </c>
      <c r="F145" s="273">
        <v>40</v>
      </c>
      <c r="G145" s="270">
        <v>0.97465886939571145</v>
      </c>
      <c r="H145" s="270">
        <v>23.879142300194932</v>
      </c>
      <c r="I145" s="270">
        <f t="shared" si="2"/>
        <v>24.853801169590643</v>
      </c>
    </row>
    <row r="146" spans="2:9" x14ac:dyDescent="0.25">
      <c r="B146" s="323">
        <v>2023</v>
      </c>
      <c r="C146" s="269" t="s">
        <v>82</v>
      </c>
      <c r="D146" s="273">
        <v>17244</v>
      </c>
      <c r="E146" s="273">
        <v>3560</v>
      </c>
      <c r="F146" s="273">
        <v>390</v>
      </c>
      <c r="G146" s="270">
        <v>2.2616562282533055</v>
      </c>
      <c r="H146" s="270">
        <v>20.644861980978892</v>
      </c>
      <c r="I146" s="270">
        <f t="shared" si="2"/>
        <v>22.906518209232196</v>
      </c>
    </row>
    <row r="147" spans="2:9" x14ac:dyDescent="0.25">
      <c r="B147" s="323">
        <v>2023</v>
      </c>
      <c r="C147" s="269" t="s">
        <v>83</v>
      </c>
      <c r="D147" s="273">
        <v>55700</v>
      </c>
      <c r="E147" s="273">
        <v>12310</v>
      </c>
      <c r="F147" s="273">
        <v>1200</v>
      </c>
      <c r="G147" s="270">
        <v>2.1543985637342908</v>
      </c>
      <c r="H147" s="270">
        <v>22.100538599640934</v>
      </c>
      <c r="I147" s="270">
        <f t="shared" si="2"/>
        <v>24.254937163375224</v>
      </c>
    </row>
    <row r="148" spans="2:9" x14ac:dyDescent="0.25">
      <c r="B148" s="323">
        <v>2023</v>
      </c>
      <c r="C148" s="269" t="s">
        <v>84</v>
      </c>
      <c r="D148" s="273">
        <v>14948</v>
      </c>
      <c r="E148" s="273">
        <v>3410</v>
      </c>
      <c r="F148" s="273">
        <v>500</v>
      </c>
      <c r="G148" s="270">
        <v>3.3449290875033446</v>
      </c>
      <c r="H148" s="270">
        <v>22.812416376772813</v>
      </c>
      <c r="I148" s="270">
        <f t="shared" si="2"/>
        <v>26.157345464276158</v>
      </c>
    </row>
    <row r="149" spans="2:9" x14ac:dyDescent="0.25">
      <c r="B149" s="323">
        <v>2023</v>
      </c>
      <c r="C149" s="269" t="s">
        <v>85</v>
      </c>
      <c r="D149" s="273">
        <v>15234</v>
      </c>
      <c r="E149" s="273">
        <v>2640</v>
      </c>
      <c r="F149" s="273">
        <v>150</v>
      </c>
      <c r="G149" s="270">
        <v>0.98463962189838528</v>
      </c>
      <c r="H149" s="270">
        <v>17.329657345411579</v>
      </c>
      <c r="I149" s="270">
        <f t="shared" si="2"/>
        <v>18.314296967309964</v>
      </c>
    </row>
    <row r="150" spans="2:9" x14ac:dyDescent="0.25">
      <c r="B150" s="323">
        <v>2023</v>
      </c>
      <c r="C150" s="269" t="s">
        <v>86</v>
      </c>
      <c r="D150" s="273">
        <v>35133</v>
      </c>
      <c r="E150" s="273">
        <v>6980</v>
      </c>
      <c r="F150" s="273">
        <v>1190</v>
      </c>
      <c r="G150" s="270">
        <v>3.3871289101414623</v>
      </c>
      <c r="H150" s="270">
        <v>19.867361170409588</v>
      </c>
      <c r="I150" s="270">
        <f t="shared" si="2"/>
        <v>23.254490080551051</v>
      </c>
    </row>
    <row r="151" spans="2:9" x14ac:dyDescent="0.25">
      <c r="B151" s="324">
        <v>2023</v>
      </c>
      <c r="C151" s="271" t="s">
        <v>87</v>
      </c>
      <c r="D151" s="274">
        <v>911522</v>
      </c>
      <c r="E151" s="274">
        <v>199300</v>
      </c>
      <c r="F151" s="274">
        <v>22130</v>
      </c>
      <c r="G151" s="272">
        <v>2.4278075570309881</v>
      </c>
      <c r="H151" s="272">
        <v>21.864529874210387</v>
      </c>
      <c r="I151" s="272">
        <f t="shared" si="2"/>
        <v>24.292337431241375</v>
      </c>
    </row>
    <row r="152" spans="2:9" customFormat="1" ht="15" customHeight="1" x14ac:dyDescent="0.25">
      <c r="B152" s="322">
        <v>2024</v>
      </c>
      <c r="C152" s="269" t="s">
        <v>54</v>
      </c>
      <c r="D152" s="273">
        <v>36898</v>
      </c>
      <c r="E152" s="273">
        <v>8440</v>
      </c>
      <c r="F152" s="273">
        <v>680</v>
      </c>
      <c r="G152" s="270">
        <v>1.8429183153558459</v>
      </c>
      <c r="H152" s="270">
        <v>22.873868502357851</v>
      </c>
      <c r="I152" s="270">
        <v>24.716786817713697</v>
      </c>
    </row>
    <row r="153" spans="2:9" customFormat="1" ht="15" customHeight="1" x14ac:dyDescent="0.25">
      <c r="B153" s="323">
        <v>2023</v>
      </c>
      <c r="C153" s="269" t="s">
        <v>55</v>
      </c>
      <c r="D153" s="273">
        <v>48231</v>
      </c>
      <c r="E153" s="273">
        <v>9570</v>
      </c>
      <c r="F153" s="273">
        <v>1830</v>
      </c>
      <c r="G153" s="270">
        <v>3.7942402189463209</v>
      </c>
      <c r="H153" s="270">
        <v>19.842010325309449</v>
      </c>
      <c r="I153" s="270">
        <v>23.63625054425577</v>
      </c>
    </row>
    <row r="154" spans="2:9" customFormat="1" ht="15" customHeight="1" x14ac:dyDescent="0.25">
      <c r="B154" s="323">
        <v>2023</v>
      </c>
      <c r="C154" s="269" t="s">
        <v>56</v>
      </c>
      <c r="D154" s="273">
        <v>18146</v>
      </c>
      <c r="E154" s="273">
        <v>3470</v>
      </c>
      <c r="F154" s="273">
        <v>540</v>
      </c>
      <c r="G154" s="270">
        <v>2.9758624490245786</v>
      </c>
      <c r="H154" s="270">
        <v>19.122671663176458</v>
      </c>
      <c r="I154" s="270">
        <v>22.098534112201033</v>
      </c>
    </row>
    <row r="155" spans="2:9" customFormat="1" ht="15" customHeight="1" x14ac:dyDescent="0.25">
      <c r="B155" s="323">
        <v>2023</v>
      </c>
      <c r="C155" s="269" t="s">
        <v>57</v>
      </c>
      <c r="D155" s="273">
        <v>12369</v>
      </c>
      <c r="E155" s="273">
        <v>2350</v>
      </c>
      <c r="F155" s="273">
        <v>400</v>
      </c>
      <c r="G155" s="270">
        <v>3.2338911795618075</v>
      </c>
      <c r="H155" s="270">
        <v>18.999110679925622</v>
      </c>
      <c r="I155" s="270">
        <v>22.233001859487427</v>
      </c>
    </row>
    <row r="156" spans="2:9" customFormat="1" ht="15" customHeight="1" x14ac:dyDescent="0.25">
      <c r="B156" s="323">
        <v>2023</v>
      </c>
      <c r="C156" s="269" t="s">
        <v>58</v>
      </c>
      <c r="D156" s="273">
        <v>75761</v>
      </c>
      <c r="E156" s="273">
        <v>20970</v>
      </c>
      <c r="F156" s="273">
        <v>1200</v>
      </c>
      <c r="G156" s="270">
        <v>1.5839284064360291</v>
      </c>
      <c r="H156" s="270">
        <v>27.679148902469606</v>
      </c>
      <c r="I156" s="270">
        <v>29.26307730890564</v>
      </c>
    </row>
    <row r="157" spans="2:9" customFormat="1" ht="15" customHeight="1" x14ac:dyDescent="0.25">
      <c r="B157" s="323">
        <v>2023</v>
      </c>
      <c r="C157" s="269" t="s">
        <v>59</v>
      </c>
      <c r="D157" s="273">
        <v>8719</v>
      </c>
      <c r="E157" s="273">
        <v>1680</v>
      </c>
      <c r="F157" s="273">
        <v>230</v>
      </c>
      <c r="G157" s="270">
        <v>2.6379171923385707</v>
      </c>
      <c r="H157" s="270">
        <v>19.268264709255646</v>
      </c>
      <c r="I157" s="270">
        <v>21.90618190159422</v>
      </c>
    </row>
    <row r="158" spans="2:9" customFormat="1" ht="15" customHeight="1" x14ac:dyDescent="0.25">
      <c r="B158" s="323">
        <v>2023</v>
      </c>
      <c r="C158" s="269" t="s">
        <v>60</v>
      </c>
      <c r="D158" s="273">
        <v>21855</v>
      </c>
      <c r="E158" s="273">
        <v>3850</v>
      </c>
      <c r="F158" s="273">
        <v>660</v>
      </c>
      <c r="G158" s="270">
        <v>3.0199039121482496</v>
      </c>
      <c r="H158" s="270">
        <v>17.616106154198125</v>
      </c>
      <c r="I158" s="270">
        <v>20.636010066346376</v>
      </c>
    </row>
    <row r="159" spans="2:9" customFormat="1" ht="15" customHeight="1" x14ac:dyDescent="0.25">
      <c r="B159" s="323">
        <v>2023</v>
      </c>
      <c r="C159" s="269" t="s">
        <v>61</v>
      </c>
      <c r="D159" s="273">
        <v>23971</v>
      </c>
      <c r="E159" s="273">
        <v>5280</v>
      </c>
      <c r="F159" s="273">
        <v>380</v>
      </c>
      <c r="G159" s="270">
        <v>1.5852488423511744</v>
      </c>
      <c r="H159" s="270">
        <v>22.026615493721579</v>
      </c>
      <c r="I159" s="270">
        <v>23.611864336072756</v>
      </c>
    </row>
    <row r="160" spans="2:9" customFormat="1" ht="15" customHeight="1" x14ac:dyDescent="0.25">
      <c r="B160" s="323">
        <v>2023</v>
      </c>
      <c r="C160" s="269" t="s">
        <v>62</v>
      </c>
      <c r="D160" s="273">
        <v>20262</v>
      </c>
      <c r="E160" s="273">
        <v>3710</v>
      </c>
      <c r="F160" s="273">
        <v>740</v>
      </c>
      <c r="G160" s="270">
        <v>3.6521567466192875</v>
      </c>
      <c r="H160" s="270">
        <v>18.310137202645347</v>
      </c>
      <c r="I160" s="270">
        <v>21.962293949264634</v>
      </c>
    </row>
    <row r="161" spans="2:9" customFormat="1" ht="15" customHeight="1" x14ac:dyDescent="0.25">
      <c r="B161" s="323">
        <v>2023</v>
      </c>
      <c r="C161" s="269" t="s">
        <v>63</v>
      </c>
      <c r="D161" s="273">
        <v>19317</v>
      </c>
      <c r="E161" s="273">
        <v>6500</v>
      </c>
      <c r="F161" s="273">
        <v>420</v>
      </c>
      <c r="G161" s="270">
        <v>2.174250660040379</v>
      </c>
      <c r="H161" s="270">
        <v>33.649117357767771</v>
      </c>
      <c r="I161" s="270">
        <v>35.82336801780815</v>
      </c>
    </row>
    <row r="162" spans="2:9" customFormat="1" ht="15" customHeight="1" x14ac:dyDescent="0.25">
      <c r="B162" s="323">
        <v>2023</v>
      </c>
      <c r="C162" s="269" t="s">
        <v>64</v>
      </c>
      <c r="D162" s="273">
        <v>20202</v>
      </c>
      <c r="E162" s="273">
        <v>5270</v>
      </c>
      <c r="F162" s="273">
        <v>590</v>
      </c>
      <c r="G162" s="270">
        <v>2.9205029205029205</v>
      </c>
      <c r="H162" s="270">
        <v>26.086526086526085</v>
      </c>
      <c r="I162" s="270">
        <v>29.007029007029004</v>
      </c>
    </row>
    <row r="163" spans="2:9" customFormat="1" ht="15" customHeight="1" x14ac:dyDescent="0.25">
      <c r="B163" s="323">
        <v>2023</v>
      </c>
      <c r="C163" s="269" t="s">
        <v>65</v>
      </c>
      <c r="D163" s="273">
        <v>19756</v>
      </c>
      <c r="E163" s="273">
        <v>5250</v>
      </c>
      <c r="F163" s="273">
        <v>530</v>
      </c>
      <c r="G163" s="270">
        <v>2.6827292974286294</v>
      </c>
      <c r="H163" s="270">
        <v>26.574205304717552</v>
      </c>
      <c r="I163" s="270">
        <v>29.256934602146185</v>
      </c>
    </row>
    <row r="164" spans="2:9" customFormat="1" ht="15" customHeight="1" x14ac:dyDescent="0.25">
      <c r="B164" s="323">
        <v>2023</v>
      </c>
      <c r="C164" s="269" t="s">
        <v>66</v>
      </c>
      <c r="D164" s="273">
        <v>26754</v>
      </c>
      <c r="E164" s="273">
        <v>4660</v>
      </c>
      <c r="F164" s="273">
        <v>1040</v>
      </c>
      <c r="G164" s="270">
        <v>3.8872691933916426</v>
      </c>
      <c r="H164" s="270">
        <v>17.417956193466395</v>
      </c>
      <c r="I164" s="270">
        <v>21.305225386858041</v>
      </c>
    </row>
    <row r="165" spans="2:9" customFormat="1" ht="15" customHeight="1" x14ac:dyDescent="0.25">
      <c r="B165" s="323">
        <v>2023</v>
      </c>
      <c r="C165" s="269" t="s">
        <v>67</v>
      </c>
      <c r="D165" s="273">
        <v>61276</v>
      </c>
      <c r="E165" s="273">
        <v>10820</v>
      </c>
      <c r="F165" s="273">
        <v>1810</v>
      </c>
      <c r="G165" s="270">
        <v>2.9538481624126902</v>
      </c>
      <c r="H165" s="270">
        <v>17.657810562047128</v>
      </c>
      <c r="I165" s="270">
        <v>20.611658724459822</v>
      </c>
    </row>
    <row r="166" spans="2:9" customFormat="1" ht="15" customHeight="1" x14ac:dyDescent="0.25">
      <c r="B166" s="323">
        <v>2023</v>
      </c>
      <c r="C166" s="269" t="s">
        <v>68</v>
      </c>
      <c r="D166" s="273">
        <v>97255</v>
      </c>
      <c r="E166" s="273">
        <v>22140</v>
      </c>
      <c r="F166" s="273">
        <v>530</v>
      </c>
      <c r="G166" s="270">
        <v>0.54495912806539504</v>
      </c>
      <c r="H166" s="270">
        <v>22.764896406354428</v>
      </c>
      <c r="I166" s="270">
        <v>23.309855534419825</v>
      </c>
    </row>
    <row r="167" spans="2:9" customFormat="1" ht="15" customHeight="1" x14ac:dyDescent="0.25">
      <c r="B167" s="323">
        <v>2023</v>
      </c>
      <c r="C167" s="269" t="s">
        <v>69</v>
      </c>
      <c r="D167" s="273">
        <v>36951</v>
      </c>
      <c r="E167" s="273">
        <v>7320</v>
      </c>
      <c r="F167" s="273">
        <v>1100</v>
      </c>
      <c r="G167" s="270">
        <v>2.9769153744147658</v>
      </c>
      <c r="H167" s="270">
        <v>19.810018673378256</v>
      </c>
      <c r="I167" s="270">
        <v>22.786934047793022</v>
      </c>
    </row>
    <row r="168" spans="2:9" customFormat="1" ht="15" customHeight="1" x14ac:dyDescent="0.25">
      <c r="B168" s="323">
        <v>2023</v>
      </c>
      <c r="C168" s="269" t="s">
        <v>70</v>
      </c>
      <c r="D168" s="273">
        <v>12094</v>
      </c>
      <c r="E168" s="273">
        <v>1880</v>
      </c>
      <c r="F168" s="273">
        <v>220</v>
      </c>
      <c r="G168" s="270">
        <v>1.8190838432280469</v>
      </c>
      <c r="H168" s="270">
        <v>15.544898296676038</v>
      </c>
      <c r="I168" s="270">
        <v>17.363982139904085</v>
      </c>
    </row>
    <row r="169" spans="2:9" customFormat="1" ht="15" customHeight="1" x14ac:dyDescent="0.25">
      <c r="B169" s="323">
        <v>2023</v>
      </c>
      <c r="C169" s="269" t="s">
        <v>71</v>
      </c>
      <c r="D169" s="273">
        <v>18544</v>
      </c>
      <c r="E169" s="273">
        <v>7340</v>
      </c>
      <c r="F169" s="273">
        <v>340</v>
      </c>
      <c r="G169" s="270">
        <v>1.8334771354616048</v>
      </c>
      <c r="H169" s="270">
        <v>39.581535806729939</v>
      </c>
      <c r="I169" s="270">
        <v>41.415012942191545</v>
      </c>
    </row>
    <row r="170" spans="2:9" customFormat="1" ht="15" customHeight="1" x14ac:dyDescent="0.25">
      <c r="B170" s="323">
        <v>2023</v>
      </c>
      <c r="C170" s="269" t="s">
        <v>72</v>
      </c>
      <c r="D170" s="273">
        <v>15471</v>
      </c>
      <c r="E170" s="273">
        <v>2660</v>
      </c>
      <c r="F170" s="273">
        <v>670</v>
      </c>
      <c r="G170" s="270">
        <v>4.3306832137547673</v>
      </c>
      <c r="H170" s="270">
        <v>17.193458729235346</v>
      </c>
      <c r="I170" s="270">
        <v>21.524141942990109</v>
      </c>
    </row>
    <row r="171" spans="2:9" customFormat="1" ht="15" customHeight="1" x14ac:dyDescent="0.25">
      <c r="B171" s="323">
        <v>2023</v>
      </c>
      <c r="C171" s="269" t="s">
        <v>73</v>
      </c>
      <c r="D171" s="273">
        <v>3858</v>
      </c>
      <c r="E171" s="273">
        <v>470</v>
      </c>
      <c r="F171" s="273">
        <v>70</v>
      </c>
      <c r="G171" s="270">
        <v>1.8144116122343183</v>
      </c>
      <c r="H171" s="270">
        <v>12.182477967858993</v>
      </c>
      <c r="I171" s="270">
        <v>13.996889580093313</v>
      </c>
    </row>
    <row r="172" spans="2:9" customFormat="1" ht="15" customHeight="1" x14ac:dyDescent="0.25">
      <c r="B172" s="323">
        <v>2023</v>
      </c>
      <c r="C172" s="269" t="s">
        <v>74</v>
      </c>
      <c r="D172" s="273">
        <v>21099</v>
      </c>
      <c r="E172" s="273">
        <v>3260</v>
      </c>
      <c r="F172" s="273">
        <v>780</v>
      </c>
      <c r="G172" s="270">
        <v>3.6968576709796674</v>
      </c>
      <c r="H172" s="270">
        <v>15.450969240248352</v>
      </c>
      <c r="I172" s="270">
        <v>19.147826911228019</v>
      </c>
    </row>
    <row r="173" spans="2:9" customFormat="1" ht="15" customHeight="1" x14ac:dyDescent="0.25">
      <c r="B173" s="323">
        <v>2023</v>
      </c>
      <c r="C173" s="269" t="s">
        <v>75</v>
      </c>
      <c r="D173" s="273">
        <v>59870</v>
      </c>
      <c r="E173" s="273">
        <v>10170</v>
      </c>
      <c r="F173" s="273">
        <v>1300</v>
      </c>
      <c r="G173" s="270">
        <v>2.1713713044930683</v>
      </c>
      <c r="H173" s="270">
        <v>16.98680474361116</v>
      </c>
      <c r="I173" s="270">
        <v>19.158176048104224</v>
      </c>
    </row>
    <row r="174" spans="2:9" customFormat="1" ht="15" customHeight="1" x14ac:dyDescent="0.25">
      <c r="B174" s="323">
        <v>2023</v>
      </c>
      <c r="C174" s="269" t="s">
        <v>76</v>
      </c>
      <c r="D174" s="273">
        <v>3461</v>
      </c>
      <c r="E174" s="273">
        <v>430</v>
      </c>
      <c r="F174" s="273">
        <v>160</v>
      </c>
      <c r="G174" s="270">
        <v>4.6229413464316673</v>
      </c>
      <c r="H174" s="270">
        <v>12.424154868535107</v>
      </c>
      <c r="I174" s="270">
        <v>17.047096214966771</v>
      </c>
    </row>
    <row r="175" spans="2:9" customFormat="1" ht="15" customHeight="1" x14ac:dyDescent="0.25">
      <c r="B175" s="323">
        <v>2023</v>
      </c>
      <c r="C175" s="269" t="s">
        <v>77</v>
      </c>
      <c r="D175" s="273"/>
      <c r="E175" s="273">
        <v>120</v>
      </c>
      <c r="F175" s="273"/>
      <c r="G175" s="270"/>
      <c r="H175" s="270"/>
      <c r="I175" s="270"/>
    </row>
    <row r="176" spans="2:9" customFormat="1" ht="15" customHeight="1" x14ac:dyDescent="0.25">
      <c r="B176" s="323">
        <v>2023</v>
      </c>
      <c r="C176" s="269" t="s">
        <v>78</v>
      </c>
      <c r="D176" s="273">
        <v>23997</v>
      </c>
      <c r="E176" s="273">
        <v>7370</v>
      </c>
      <c r="F176" s="273">
        <v>630</v>
      </c>
      <c r="G176" s="270">
        <v>2.6253281660207528</v>
      </c>
      <c r="H176" s="270">
        <v>30.712172354877694</v>
      </c>
      <c r="I176" s="270">
        <v>33.337500520898445</v>
      </c>
    </row>
    <row r="177" spans="2:10" customFormat="1" ht="15" customHeight="1" x14ac:dyDescent="0.25">
      <c r="B177" s="323">
        <v>2023</v>
      </c>
      <c r="C177" s="269" t="s">
        <v>79</v>
      </c>
      <c r="D177" s="273">
        <v>30252</v>
      </c>
      <c r="E177" s="273">
        <v>10020</v>
      </c>
      <c r="F177" s="273">
        <v>310</v>
      </c>
      <c r="G177" s="270">
        <v>1.0247256379743488</v>
      </c>
      <c r="H177" s="270">
        <v>33.121777072590241</v>
      </c>
      <c r="I177" s="270">
        <v>34.14650271056459</v>
      </c>
    </row>
    <row r="178" spans="2:10" customFormat="1" ht="15" customHeight="1" x14ac:dyDescent="0.25">
      <c r="B178" s="323">
        <v>2023</v>
      </c>
      <c r="C178" s="269" t="s">
        <v>80</v>
      </c>
      <c r="D178" s="273">
        <v>17900</v>
      </c>
      <c r="E178" s="273">
        <v>3910</v>
      </c>
      <c r="F178" s="273">
        <v>480</v>
      </c>
      <c r="G178" s="270">
        <v>2.6815642458100557</v>
      </c>
      <c r="H178" s="270">
        <v>21.843575418994412</v>
      </c>
      <c r="I178" s="270">
        <v>24.525139664804467</v>
      </c>
    </row>
    <row r="179" spans="2:10" customFormat="1" ht="15" customHeight="1" x14ac:dyDescent="0.25">
      <c r="B179" s="323">
        <v>2023</v>
      </c>
      <c r="C179" s="269" t="s">
        <v>81</v>
      </c>
      <c r="D179" s="273">
        <v>4064</v>
      </c>
      <c r="E179" s="273">
        <v>840</v>
      </c>
      <c r="F179" s="273">
        <v>30</v>
      </c>
      <c r="G179" s="270">
        <v>0.73818897637795278</v>
      </c>
      <c r="H179" s="270">
        <v>20.669291338582678</v>
      </c>
      <c r="I179" s="270">
        <v>21.40748031496063</v>
      </c>
    </row>
    <row r="180" spans="2:10" customFormat="1" ht="15" customHeight="1" x14ac:dyDescent="0.25">
      <c r="B180" s="323">
        <v>2023</v>
      </c>
      <c r="C180" s="269" t="s">
        <v>82</v>
      </c>
      <c r="D180" s="273">
        <v>16794</v>
      </c>
      <c r="E180" s="273">
        <v>3480</v>
      </c>
      <c r="F180" s="273">
        <v>340</v>
      </c>
      <c r="G180" s="270">
        <v>2.0245325711563655</v>
      </c>
      <c r="H180" s="270">
        <v>20.721686316541621</v>
      </c>
      <c r="I180" s="270">
        <v>22.746218887697989</v>
      </c>
    </row>
    <row r="181" spans="2:10" customFormat="1" ht="15" customHeight="1" x14ac:dyDescent="0.25">
      <c r="B181" s="323">
        <v>2023</v>
      </c>
      <c r="C181" s="269" t="s">
        <v>83</v>
      </c>
      <c r="D181" s="273">
        <v>55845</v>
      </c>
      <c r="E181" s="273">
        <v>12230</v>
      </c>
      <c r="F181" s="273">
        <v>1170</v>
      </c>
      <c r="G181" s="270">
        <v>2.0950846091861401</v>
      </c>
      <c r="H181" s="270">
        <v>21.899901513116664</v>
      </c>
      <c r="I181" s="270">
        <v>23.994986122302802</v>
      </c>
    </row>
    <row r="182" spans="2:10" customFormat="1" ht="15" customHeight="1" x14ac:dyDescent="0.25">
      <c r="B182" s="323">
        <v>2023</v>
      </c>
      <c r="C182" s="269" t="s">
        <v>84</v>
      </c>
      <c r="D182" s="273">
        <v>14651</v>
      </c>
      <c r="E182" s="273">
        <v>3260</v>
      </c>
      <c r="F182" s="273">
        <v>490</v>
      </c>
      <c r="G182" s="270">
        <v>3.3444816053511706</v>
      </c>
      <c r="H182" s="270">
        <v>22.251040884581258</v>
      </c>
      <c r="I182" s="270">
        <v>25.595522489932428</v>
      </c>
    </row>
    <row r="183" spans="2:10" customFormat="1" ht="15" customHeight="1" x14ac:dyDescent="0.25">
      <c r="B183" s="323">
        <v>2023</v>
      </c>
      <c r="C183" s="269" t="s">
        <v>85</v>
      </c>
      <c r="D183" s="273">
        <v>14982</v>
      </c>
      <c r="E183" s="273">
        <v>2680</v>
      </c>
      <c r="F183" s="273">
        <v>140</v>
      </c>
      <c r="G183" s="270">
        <v>0.93445467894807099</v>
      </c>
      <c r="H183" s="270">
        <v>17.888132425577361</v>
      </c>
      <c r="I183" s="270">
        <v>18.822587104525432</v>
      </c>
    </row>
    <row r="184" spans="2:10" customFormat="1" ht="15" customHeight="1" x14ac:dyDescent="0.25">
      <c r="B184" s="323">
        <v>2023</v>
      </c>
      <c r="C184" s="269" t="s">
        <v>86</v>
      </c>
      <c r="D184" s="273">
        <v>34090</v>
      </c>
      <c r="E184" s="273">
        <v>6820</v>
      </c>
      <c r="F184" s="273">
        <v>1130</v>
      </c>
      <c r="G184" s="270">
        <v>3.3147550601349369</v>
      </c>
      <c r="H184" s="270">
        <v>20.005866823115284</v>
      </c>
      <c r="I184" s="270">
        <v>23.320621883250219</v>
      </c>
    </row>
    <row r="185" spans="2:10" customFormat="1" ht="15" customHeight="1" x14ac:dyDescent="0.25">
      <c r="B185" s="324">
        <v>2023</v>
      </c>
      <c r="C185" s="271" t="s">
        <v>87</v>
      </c>
      <c r="D185" s="274">
        <v>894695</v>
      </c>
      <c r="E185" s="274">
        <v>198220</v>
      </c>
      <c r="F185" s="274">
        <v>20940</v>
      </c>
      <c r="G185" s="272">
        <v>2.340462392211871</v>
      </c>
      <c r="H185" s="272">
        <v>22.155036073745801</v>
      </c>
      <c r="I185" s="272">
        <v>24.495498465957674</v>
      </c>
      <c r="J185" s="294"/>
    </row>
    <row r="186" spans="2:10" customFormat="1" ht="15" customHeight="1" x14ac:dyDescent="0.25"/>
    <row r="187" spans="2:10" customFormat="1" ht="15" customHeight="1" x14ac:dyDescent="0.25"/>
    <row r="188" spans="2:10" ht="15.75" x14ac:dyDescent="0.25">
      <c r="B188" s="23" t="s">
        <v>262</v>
      </c>
    </row>
    <row r="190" spans="2:10" ht="15.75" x14ac:dyDescent="0.25">
      <c r="B190" s="23" t="s">
        <v>43</v>
      </c>
    </row>
    <row r="191" spans="2:10" ht="15.75" x14ac:dyDescent="0.25">
      <c r="B191" s="23" t="s">
        <v>10</v>
      </c>
    </row>
    <row r="192" spans="2:10" ht="15.75" x14ac:dyDescent="0.25">
      <c r="B192" s="23" t="s">
        <v>44</v>
      </c>
    </row>
  </sheetData>
  <mergeCells count="25">
    <mergeCell ref="T21:U21"/>
    <mergeCell ref="V21:W21"/>
    <mergeCell ref="B19:S19"/>
    <mergeCell ref="B2:S2"/>
    <mergeCell ref="J21:K21"/>
    <mergeCell ref="L21:M21"/>
    <mergeCell ref="N21:O21"/>
    <mergeCell ref="P21:Q21"/>
    <mergeCell ref="R21:S21"/>
    <mergeCell ref="M4:N4"/>
    <mergeCell ref="B32:B34"/>
    <mergeCell ref="B152:B185"/>
    <mergeCell ref="O4:P4"/>
    <mergeCell ref="B50:B83"/>
    <mergeCell ref="B84:B117"/>
    <mergeCell ref="B118:B151"/>
    <mergeCell ref="B47:S47"/>
    <mergeCell ref="B42:K44"/>
    <mergeCell ref="B23:B25"/>
    <mergeCell ref="B26:B28"/>
    <mergeCell ref="B29:B31"/>
    <mergeCell ref="C21:C22"/>
    <mergeCell ref="D21:E21"/>
    <mergeCell ref="F21:G21"/>
    <mergeCell ref="H21:I21"/>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F026-B80D-46BF-91DE-EE331FDE821F}">
  <sheetPr>
    <tabColor rgb="FFFF8FE2"/>
    <pageSetUpPr fitToPage="1"/>
  </sheetPr>
  <dimension ref="B2:Y85"/>
  <sheetViews>
    <sheetView showGridLines="0" topLeftCell="A32" zoomScale="90" zoomScaleNormal="90" workbookViewId="0">
      <selection activeCell="B21" sqref="B21"/>
    </sheetView>
  </sheetViews>
  <sheetFormatPr defaultColWidth="9.140625" defaultRowHeight="15" x14ac:dyDescent="0.25"/>
  <cols>
    <col min="1" max="1" width="4.85546875" style="24" customWidth="1"/>
    <col min="2" max="2" width="30.85546875" style="24" customWidth="1"/>
    <col min="3" max="15" width="10.7109375" style="24" customWidth="1"/>
    <col min="16" max="16" width="17.85546875" style="24" customWidth="1"/>
    <col min="17" max="17" width="10.7109375" style="24" customWidth="1"/>
    <col min="18" max="16384" width="9.140625" style="24"/>
  </cols>
  <sheetData>
    <row r="2" spans="2:21" ht="15" customHeight="1" x14ac:dyDescent="0.25">
      <c r="B2" s="13" t="s">
        <v>265</v>
      </c>
      <c r="C2" s="15"/>
      <c r="D2" s="15"/>
      <c r="E2" s="15"/>
      <c r="F2" s="15"/>
    </row>
    <row r="4" spans="2:21" ht="72" customHeight="1" x14ac:dyDescent="0.25">
      <c r="B4" s="329" t="s">
        <v>39</v>
      </c>
      <c r="C4" s="335">
        <v>2014</v>
      </c>
      <c r="D4" s="335"/>
      <c r="E4" s="335"/>
      <c r="F4" s="332">
        <v>2021</v>
      </c>
      <c r="G4" s="332"/>
      <c r="H4" s="332"/>
      <c r="I4" s="332">
        <v>2022</v>
      </c>
      <c r="J4" s="332"/>
      <c r="K4" s="332"/>
      <c r="L4" s="332">
        <v>2023</v>
      </c>
      <c r="M4" s="332"/>
      <c r="N4" s="332"/>
      <c r="O4" s="332">
        <v>2024</v>
      </c>
      <c r="P4" s="332" t="s">
        <v>42</v>
      </c>
      <c r="Q4" s="332" t="s">
        <v>42</v>
      </c>
    </row>
    <row r="5" spans="2:21" ht="39" thickBot="1" x14ac:dyDescent="0.3">
      <c r="B5" s="330"/>
      <c r="C5" s="10" t="s">
        <v>88</v>
      </c>
      <c r="D5" s="10" t="s">
        <v>89</v>
      </c>
      <c r="E5" s="11" t="s">
        <v>90</v>
      </c>
      <c r="F5" s="9" t="s">
        <v>88</v>
      </c>
      <c r="G5" s="9" t="s">
        <v>89</v>
      </c>
      <c r="H5" s="12" t="s">
        <v>90</v>
      </c>
      <c r="I5" s="9" t="s">
        <v>88</v>
      </c>
      <c r="J5" s="9" t="s">
        <v>89</v>
      </c>
      <c r="K5" s="12" t="s">
        <v>90</v>
      </c>
      <c r="L5" s="9" t="s">
        <v>88</v>
      </c>
      <c r="M5" s="9" t="s">
        <v>89</v>
      </c>
      <c r="N5" s="12" t="s">
        <v>90</v>
      </c>
      <c r="O5" s="9" t="s">
        <v>91</v>
      </c>
      <c r="P5" s="9" t="s">
        <v>92</v>
      </c>
      <c r="Q5" s="12" t="s">
        <v>93</v>
      </c>
    </row>
    <row r="6" spans="2:21" ht="19.5" customHeight="1" thickTop="1" thickBot="1" x14ac:dyDescent="0.3">
      <c r="B6" s="127" t="s">
        <v>29</v>
      </c>
      <c r="C6" s="128">
        <v>6102</v>
      </c>
      <c r="D6" s="128">
        <v>37540</v>
      </c>
      <c r="E6" s="129">
        <v>6.2</v>
      </c>
      <c r="F6" s="130">
        <v>3998</v>
      </c>
      <c r="G6" s="130">
        <v>24870</v>
      </c>
      <c r="H6" s="131">
        <v>6.2</v>
      </c>
      <c r="I6" s="130">
        <v>3530</v>
      </c>
      <c r="J6" s="130">
        <v>22040</v>
      </c>
      <c r="K6" s="131">
        <v>6.2</v>
      </c>
      <c r="L6" s="130">
        <v>3225</v>
      </c>
      <c r="M6" s="130">
        <v>20170</v>
      </c>
      <c r="N6" s="131">
        <v>6.2542635658914731</v>
      </c>
      <c r="O6" s="130">
        <v>3040</v>
      </c>
      <c r="P6" s="130">
        <v>19000</v>
      </c>
      <c r="Q6" s="131">
        <v>6.25</v>
      </c>
    </row>
    <row r="7" spans="2:21" ht="19.5" customHeight="1" thickTop="1" thickBot="1" x14ac:dyDescent="0.3">
      <c r="B7" s="127" t="s">
        <v>94</v>
      </c>
      <c r="C7" s="128">
        <v>3757</v>
      </c>
      <c r="D7" s="128">
        <v>157760</v>
      </c>
      <c r="E7" s="129">
        <v>42</v>
      </c>
      <c r="F7" s="130">
        <v>3573</v>
      </c>
      <c r="G7" s="130">
        <v>179830</v>
      </c>
      <c r="H7" s="131">
        <v>50.3</v>
      </c>
      <c r="I7" s="130">
        <v>3514</v>
      </c>
      <c r="J7" s="130">
        <v>179920</v>
      </c>
      <c r="K7" s="131">
        <v>51.2</v>
      </c>
      <c r="L7" s="130">
        <v>3444</v>
      </c>
      <c r="M7" s="130">
        <v>178880</v>
      </c>
      <c r="N7" s="131">
        <v>51.939605110336821</v>
      </c>
      <c r="O7" s="130">
        <v>3414</v>
      </c>
      <c r="P7" s="130">
        <v>179580</v>
      </c>
      <c r="Q7" s="131">
        <v>52.601054481546598</v>
      </c>
    </row>
    <row r="8" spans="2:21" ht="26.25" thickTop="1" x14ac:dyDescent="0.25">
      <c r="B8" s="132" t="s">
        <v>95</v>
      </c>
      <c r="C8" s="133"/>
      <c r="D8" s="133"/>
      <c r="E8" s="134"/>
      <c r="F8" s="135"/>
      <c r="G8" s="135"/>
      <c r="H8" s="136"/>
      <c r="I8" s="135"/>
      <c r="J8" s="135"/>
      <c r="K8" s="136"/>
      <c r="L8" s="135"/>
      <c r="M8" s="135"/>
      <c r="N8" s="136"/>
      <c r="O8" s="135"/>
      <c r="P8" s="135"/>
      <c r="Q8" s="136"/>
    </row>
    <row r="9" spans="2:21" ht="21" customHeight="1" x14ac:dyDescent="0.25">
      <c r="B9" s="137" t="s">
        <v>96</v>
      </c>
      <c r="C9" s="138">
        <v>139</v>
      </c>
      <c r="D9" s="138">
        <v>7380</v>
      </c>
      <c r="E9" s="139">
        <v>53.1</v>
      </c>
      <c r="F9" s="140">
        <v>107</v>
      </c>
      <c r="G9" s="140">
        <v>7250</v>
      </c>
      <c r="H9" s="141">
        <v>67.8</v>
      </c>
      <c r="I9" s="140">
        <v>108</v>
      </c>
      <c r="J9" s="140">
        <v>7290</v>
      </c>
      <c r="K9" s="141">
        <v>67.5</v>
      </c>
      <c r="L9" s="140">
        <v>104</v>
      </c>
      <c r="M9" s="140">
        <v>7130</v>
      </c>
      <c r="N9" s="141">
        <v>68.557692307692307</v>
      </c>
      <c r="O9" s="140">
        <v>92</v>
      </c>
      <c r="P9" s="140">
        <v>6490</v>
      </c>
      <c r="Q9" s="141">
        <v>70.543478260869563</v>
      </c>
    </row>
    <row r="10" spans="2:21" ht="21" customHeight="1" x14ac:dyDescent="0.25">
      <c r="B10" s="142" t="s">
        <v>33</v>
      </c>
      <c r="C10" s="133">
        <v>83</v>
      </c>
      <c r="D10" s="133">
        <v>3100</v>
      </c>
      <c r="E10" s="134">
        <v>37.299999999999997</v>
      </c>
      <c r="F10" s="135">
        <v>32</v>
      </c>
      <c r="G10" s="135">
        <v>1000</v>
      </c>
      <c r="H10" s="136">
        <v>31.3</v>
      </c>
      <c r="I10" s="135">
        <v>33</v>
      </c>
      <c r="J10" s="135">
        <v>980</v>
      </c>
      <c r="K10" s="136">
        <v>29.7</v>
      </c>
      <c r="L10" s="135">
        <v>29</v>
      </c>
      <c r="M10" s="135">
        <v>930</v>
      </c>
      <c r="N10" s="136">
        <v>32.068965517241381</v>
      </c>
      <c r="O10" s="135">
        <v>27</v>
      </c>
      <c r="P10" s="135">
        <v>890</v>
      </c>
      <c r="Q10" s="136">
        <v>32.962962962962962</v>
      </c>
    </row>
    <row r="11" spans="2:21" ht="21" customHeight="1" x14ac:dyDescent="0.25">
      <c r="B11" s="142" t="s">
        <v>34</v>
      </c>
      <c r="C11" s="133">
        <v>50</v>
      </c>
      <c r="D11" s="133">
        <v>2030</v>
      </c>
      <c r="E11" s="134">
        <v>40.6</v>
      </c>
      <c r="F11" s="135">
        <v>35</v>
      </c>
      <c r="G11" s="135">
        <v>1180</v>
      </c>
      <c r="H11" s="136">
        <v>33.700000000000003</v>
      </c>
      <c r="I11" s="135">
        <v>33</v>
      </c>
      <c r="J11" s="135">
        <v>1180</v>
      </c>
      <c r="K11" s="136">
        <v>35.799999999999997</v>
      </c>
      <c r="L11" s="135">
        <v>25</v>
      </c>
      <c r="M11" s="135">
        <v>940</v>
      </c>
      <c r="N11" s="136">
        <v>37.6</v>
      </c>
      <c r="O11" s="135">
        <v>25</v>
      </c>
      <c r="P11" s="135">
        <v>960</v>
      </c>
      <c r="Q11" s="136">
        <v>38.4</v>
      </c>
    </row>
    <row r="12" spans="2:21" ht="21" customHeight="1" x14ac:dyDescent="0.25">
      <c r="B12" s="142" t="s">
        <v>35</v>
      </c>
      <c r="C12" s="133">
        <v>2443</v>
      </c>
      <c r="D12" s="133">
        <v>108440</v>
      </c>
      <c r="E12" s="134">
        <v>44.4</v>
      </c>
      <c r="F12" s="135">
        <v>2556</v>
      </c>
      <c r="G12" s="135">
        <v>134740</v>
      </c>
      <c r="H12" s="136">
        <v>52.7</v>
      </c>
      <c r="I12" s="135">
        <v>2538</v>
      </c>
      <c r="J12" s="135">
        <v>135900</v>
      </c>
      <c r="K12" s="136">
        <v>53.5</v>
      </c>
      <c r="L12" s="135">
        <v>2527</v>
      </c>
      <c r="M12" s="135">
        <v>136390</v>
      </c>
      <c r="N12" s="136">
        <v>53.973090621290069</v>
      </c>
      <c r="O12" s="135">
        <v>2534</v>
      </c>
      <c r="P12" s="135">
        <v>138050</v>
      </c>
      <c r="Q12" s="136">
        <v>54.479084451460139</v>
      </c>
      <c r="U12" s="266"/>
    </row>
    <row r="13" spans="2:21" ht="21" customHeight="1" x14ac:dyDescent="0.25">
      <c r="B13" s="142" t="s">
        <v>97</v>
      </c>
      <c r="C13" s="133">
        <v>48</v>
      </c>
      <c r="D13" s="133">
        <v>1500</v>
      </c>
      <c r="E13" s="134">
        <v>31.3</v>
      </c>
      <c r="F13" s="135"/>
      <c r="G13" s="135"/>
      <c r="H13" s="136"/>
      <c r="I13" s="135"/>
      <c r="J13" s="135"/>
      <c r="K13" s="136"/>
      <c r="L13" s="135"/>
      <c r="M13" s="135"/>
      <c r="N13" s="136"/>
      <c r="O13" s="135"/>
      <c r="P13" s="135"/>
      <c r="Q13" s="136"/>
    </row>
    <row r="14" spans="2:21" ht="21" customHeight="1" x14ac:dyDescent="0.25">
      <c r="B14" s="142" t="s">
        <v>36</v>
      </c>
      <c r="C14" s="133">
        <v>703</v>
      </c>
      <c r="D14" s="133">
        <v>28510</v>
      </c>
      <c r="E14" s="134">
        <v>40.6</v>
      </c>
      <c r="F14" s="135">
        <v>711</v>
      </c>
      <c r="G14" s="135">
        <v>32470</v>
      </c>
      <c r="H14" s="136">
        <v>45.7</v>
      </c>
      <c r="I14" s="135">
        <v>682</v>
      </c>
      <c r="J14" s="135">
        <v>31640</v>
      </c>
      <c r="K14" s="136">
        <v>46.4</v>
      </c>
      <c r="L14" s="135">
        <v>652</v>
      </c>
      <c r="M14" s="135">
        <v>30900</v>
      </c>
      <c r="N14" s="136">
        <v>47.392638036809814</v>
      </c>
      <c r="O14" s="135">
        <v>640</v>
      </c>
      <c r="P14" s="135">
        <v>30850</v>
      </c>
      <c r="Q14" s="136">
        <v>48.203125</v>
      </c>
    </row>
    <row r="15" spans="2:21" ht="21" customHeight="1" thickBot="1" x14ac:dyDescent="0.3">
      <c r="B15" s="142" t="s">
        <v>37</v>
      </c>
      <c r="C15" s="133">
        <v>291</v>
      </c>
      <c r="D15" s="133">
        <v>6800</v>
      </c>
      <c r="E15" s="134">
        <v>23.4</v>
      </c>
      <c r="F15" s="135">
        <v>132</v>
      </c>
      <c r="G15" s="135">
        <v>3200</v>
      </c>
      <c r="H15" s="136">
        <v>24.2</v>
      </c>
      <c r="I15" s="135">
        <v>120</v>
      </c>
      <c r="J15" s="135">
        <v>2930</v>
      </c>
      <c r="K15" s="136">
        <v>24.4</v>
      </c>
      <c r="L15" s="135">
        <v>107</v>
      </c>
      <c r="M15" s="135">
        <v>2590</v>
      </c>
      <c r="N15" s="136">
        <v>24.205607476635514</v>
      </c>
      <c r="O15" s="135">
        <v>96</v>
      </c>
      <c r="P15" s="135">
        <v>2340</v>
      </c>
      <c r="Q15" s="136">
        <v>24.375</v>
      </c>
    </row>
    <row r="16" spans="2:21" ht="21" customHeight="1" thickTop="1" thickBot="1" x14ac:dyDescent="0.3">
      <c r="B16" s="143" t="s">
        <v>98</v>
      </c>
      <c r="C16" s="144">
        <v>9859</v>
      </c>
      <c r="D16" s="144">
        <v>195300</v>
      </c>
      <c r="E16" s="145">
        <v>19.8</v>
      </c>
      <c r="F16" s="146">
        <v>7571</v>
      </c>
      <c r="G16" s="146">
        <v>204700</v>
      </c>
      <c r="H16" s="147">
        <v>27</v>
      </c>
      <c r="I16" s="146">
        <v>7044</v>
      </c>
      <c r="J16" s="146">
        <v>201960</v>
      </c>
      <c r="K16" s="147">
        <v>28.7</v>
      </c>
      <c r="L16" s="146">
        <v>6669</v>
      </c>
      <c r="M16" s="146">
        <v>199050</v>
      </c>
      <c r="N16" s="147">
        <v>29.847053531264059</v>
      </c>
      <c r="O16" s="146">
        <v>6454</v>
      </c>
      <c r="P16" s="146">
        <v>198580</v>
      </c>
      <c r="Q16" s="147">
        <v>30.768515649209792</v>
      </c>
    </row>
    <row r="17" spans="2:25" ht="6.75" customHeight="1" thickTop="1" x14ac:dyDescent="0.25"/>
    <row r="18" spans="2:25" ht="6.75" customHeight="1" x14ac:dyDescent="0.25"/>
    <row r="20" spans="2:25" ht="15.75" x14ac:dyDescent="0.25">
      <c r="B20" s="13" t="s">
        <v>266</v>
      </c>
    </row>
    <row r="22" spans="2:25" x14ac:dyDescent="0.25">
      <c r="B22" s="275"/>
      <c r="C22" s="333" t="s">
        <v>29</v>
      </c>
      <c r="D22" s="333"/>
      <c r="E22" s="333"/>
      <c r="F22" s="334" t="s">
        <v>30</v>
      </c>
      <c r="G22" s="334" t="s">
        <v>30</v>
      </c>
      <c r="H22" s="334" t="s">
        <v>30</v>
      </c>
      <c r="I22" s="334" t="s">
        <v>99</v>
      </c>
      <c r="J22" s="334"/>
      <c r="K22" s="334"/>
      <c r="Q22" s="290"/>
      <c r="R22" s="290"/>
      <c r="S22" s="290"/>
      <c r="T22" s="290"/>
      <c r="U22" s="290"/>
      <c r="V22" s="290"/>
      <c r="W22" s="291"/>
      <c r="X22" s="291"/>
      <c r="Y22" s="291"/>
    </row>
    <row r="23" spans="2:25" ht="38.25" x14ac:dyDescent="0.25">
      <c r="B23" s="276" t="s">
        <v>47</v>
      </c>
      <c r="C23" s="277" t="s">
        <v>91</v>
      </c>
      <c r="D23" s="277" t="s">
        <v>92</v>
      </c>
      <c r="E23" s="278" t="s">
        <v>93</v>
      </c>
      <c r="F23" s="277" t="s">
        <v>91</v>
      </c>
      <c r="G23" s="277" t="s">
        <v>92</v>
      </c>
      <c r="H23" s="278" t="s">
        <v>93</v>
      </c>
      <c r="I23" s="277" t="s">
        <v>91</v>
      </c>
      <c r="J23" s="277" t="s">
        <v>92</v>
      </c>
      <c r="K23" s="278" t="s">
        <v>93</v>
      </c>
      <c r="P23"/>
      <c r="Q23" s="292"/>
      <c r="R23" s="292"/>
      <c r="S23" s="293"/>
      <c r="T23" s="292"/>
      <c r="U23" s="292"/>
      <c r="V23" s="293"/>
      <c r="W23" s="292"/>
      <c r="X23" s="292"/>
      <c r="Y23" s="293"/>
    </row>
    <row r="24" spans="2:25" x14ac:dyDescent="0.25">
      <c r="B24" s="279" t="s">
        <v>54</v>
      </c>
      <c r="C24" s="280">
        <v>110</v>
      </c>
      <c r="D24" s="280">
        <v>680</v>
      </c>
      <c r="E24" s="281">
        <v>6.1818181818181817</v>
      </c>
      <c r="F24" s="280">
        <v>141</v>
      </c>
      <c r="G24" s="280">
        <v>7520</v>
      </c>
      <c r="H24" s="281">
        <v>53.333333333333336</v>
      </c>
      <c r="I24" s="280">
        <f>C24+F24</f>
        <v>251</v>
      </c>
      <c r="J24" s="280">
        <f>D24+G24</f>
        <v>8200</v>
      </c>
      <c r="K24" s="281">
        <f>J24/I24</f>
        <v>32.669322709163346</v>
      </c>
      <c r="M24"/>
      <c r="N24"/>
      <c r="O24"/>
      <c r="P24"/>
      <c r="Q24"/>
      <c r="R24"/>
      <c r="S24"/>
      <c r="T24"/>
      <c r="U24" s="289"/>
      <c r="V24" s="294"/>
      <c r="W24" s="289"/>
      <c r="X24" s="289"/>
      <c r="Y24" s="294"/>
    </row>
    <row r="25" spans="2:25" x14ac:dyDescent="0.25">
      <c r="B25" s="279" t="s">
        <v>55</v>
      </c>
      <c r="C25" s="280">
        <v>224</v>
      </c>
      <c r="D25" s="280">
        <v>1400</v>
      </c>
      <c r="E25" s="281">
        <v>6.25</v>
      </c>
      <c r="F25" s="280">
        <v>195</v>
      </c>
      <c r="G25" s="280">
        <v>7930</v>
      </c>
      <c r="H25" s="281">
        <v>40.666666666666664</v>
      </c>
      <c r="I25" s="280">
        <f t="shared" ref="I25:J57" si="0">C25+F25</f>
        <v>419</v>
      </c>
      <c r="J25" s="280">
        <f t="shared" si="0"/>
        <v>9330</v>
      </c>
      <c r="K25" s="281">
        <f t="shared" ref="K25:K57" si="1">J25/I25</f>
        <v>22.267303102625299</v>
      </c>
      <c r="M25"/>
      <c r="N25"/>
      <c r="O25"/>
      <c r="P25"/>
      <c r="Q25"/>
      <c r="R25"/>
      <c r="S25"/>
      <c r="T25"/>
      <c r="U25" s="289"/>
      <c r="V25" s="294"/>
      <c r="W25" s="289"/>
      <c r="X25" s="289"/>
      <c r="Y25" s="294"/>
    </row>
    <row r="26" spans="2:25" x14ac:dyDescent="0.25">
      <c r="B26" s="279" t="s">
        <v>56</v>
      </c>
      <c r="C26" s="280">
        <v>78</v>
      </c>
      <c r="D26" s="280">
        <v>510</v>
      </c>
      <c r="E26" s="281">
        <v>6.5384615384615383</v>
      </c>
      <c r="F26" s="280">
        <v>95</v>
      </c>
      <c r="G26" s="280">
        <v>3760</v>
      </c>
      <c r="H26" s="281">
        <v>39.578947368421055</v>
      </c>
      <c r="I26" s="280">
        <f t="shared" si="0"/>
        <v>173</v>
      </c>
      <c r="J26" s="280">
        <f t="shared" si="0"/>
        <v>4270</v>
      </c>
      <c r="K26" s="281">
        <f t="shared" si="1"/>
        <v>24.682080924855491</v>
      </c>
      <c r="M26"/>
      <c r="N26"/>
      <c r="O26"/>
      <c r="P26"/>
      <c r="Q26"/>
      <c r="R26"/>
      <c r="S26"/>
      <c r="T26"/>
      <c r="U26" s="289"/>
      <c r="V26" s="294"/>
      <c r="W26" s="289"/>
      <c r="X26" s="289"/>
      <c r="Y26" s="294"/>
    </row>
    <row r="27" spans="2:25" x14ac:dyDescent="0.25">
      <c r="B27" s="279" t="s">
        <v>57</v>
      </c>
      <c r="C27" s="280">
        <v>58</v>
      </c>
      <c r="D27" s="280">
        <v>360</v>
      </c>
      <c r="E27" s="281">
        <v>6.2068965517241379</v>
      </c>
      <c r="F27" s="280">
        <v>82</v>
      </c>
      <c r="G27" s="280">
        <v>2570</v>
      </c>
      <c r="H27" s="281">
        <v>31.341463414634145</v>
      </c>
      <c r="I27" s="280">
        <f t="shared" si="0"/>
        <v>140</v>
      </c>
      <c r="J27" s="280">
        <f t="shared" si="0"/>
        <v>2930</v>
      </c>
      <c r="K27" s="281">
        <f t="shared" si="1"/>
        <v>20.928571428571427</v>
      </c>
      <c r="M27"/>
      <c r="N27"/>
      <c r="O27"/>
      <c r="P27"/>
      <c r="Q27"/>
      <c r="R27"/>
      <c r="S27"/>
      <c r="T27"/>
      <c r="U27" s="289"/>
      <c r="V27" s="294"/>
      <c r="W27" s="289"/>
      <c r="X27" s="289"/>
      <c r="Y27" s="294"/>
    </row>
    <row r="28" spans="2:25" x14ac:dyDescent="0.25">
      <c r="B28" s="279" t="s">
        <v>58</v>
      </c>
      <c r="C28" s="280">
        <v>208</v>
      </c>
      <c r="D28" s="280">
        <v>1260</v>
      </c>
      <c r="E28" s="281">
        <v>6.0576923076923075</v>
      </c>
      <c r="F28" s="280">
        <v>326</v>
      </c>
      <c r="G28" s="280">
        <v>18580</v>
      </c>
      <c r="H28" s="281">
        <v>56.993865030674847</v>
      </c>
      <c r="I28" s="280">
        <f t="shared" si="0"/>
        <v>534</v>
      </c>
      <c r="J28" s="280">
        <f t="shared" si="0"/>
        <v>19840</v>
      </c>
      <c r="K28" s="281">
        <f t="shared" si="1"/>
        <v>37.153558052434455</v>
      </c>
      <c r="M28"/>
      <c r="N28"/>
      <c r="O28"/>
      <c r="P28"/>
      <c r="Q28"/>
      <c r="R28"/>
      <c r="S28"/>
      <c r="T28"/>
      <c r="U28" s="289"/>
      <c r="V28" s="294"/>
      <c r="W28" s="289"/>
      <c r="X28" s="289"/>
      <c r="Y28" s="294"/>
    </row>
    <row r="29" spans="2:25" x14ac:dyDescent="0.25">
      <c r="B29" s="279" t="s">
        <v>59</v>
      </c>
      <c r="C29" s="280">
        <v>30</v>
      </c>
      <c r="D29" s="280">
        <v>200</v>
      </c>
      <c r="E29" s="281">
        <v>6.666666666666667</v>
      </c>
      <c r="F29" s="280">
        <v>23</v>
      </c>
      <c r="G29" s="280">
        <v>1710</v>
      </c>
      <c r="H29" s="281">
        <v>74.347826086956516</v>
      </c>
      <c r="I29" s="280">
        <f t="shared" si="0"/>
        <v>53</v>
      </c>
      <c r="J29" s="280">
        <f t="shared" si="0"/>
        <v>1910</v>
      </c>
      <c r="K29" s="281">
        <f t="shared" si="1"/>
        <v>36.037735849056602</v>
      </c>
      <c r="M29"/>
      <c r="N29"/>
      <c r="O29"/>
      <c r="P29"/>
      <c r="Q29"/>
      <c r="R29"/>
      <c r="S29"/>
      <c r="T29"/>
      <c r="U29" s="289"/>
      <c r="V29" s="294"/>
      <c r="W29" s="289"/>
      <c r="X29" s="289"/>
      <c r="Y29" s="294"/>
    </row>
    <row r="30" spans="2:25" x14ac:dyDescent="0.25">
      <c r="B30" s="279" t="s">
        <v>60</v>
      </c>
      <c r="C30" s="280">
        <v>76</v>
      </c>
      <c r="D30" s="280">
        <v>500</v>
      </c>
      <c r="E30" s="281">
        <v>6.5789473684210522</v>
      </c>
      <c r="F30" s="280">
        <v>83</v>
      </c>
      <c r="G30" s="280">
        <v>3840</v>
      </c>
      <c r="H30" s="281">
        <v>46.265060240963855</v>
      </c>
      <c r="I30" s="280">
        <f t="shared" si="0"/>
        <v>159</v>
      </c>
      <c r="J30" s="280">
        <f t="shared" si="0"/>
        <v>4340</v>
      </c>
      <c r="K30" s="281">
        <f t="shared" si="1"/>
        <v>27.29559748427673</v>
      </c>
      <c r="M30"/>
      <c r="N30"/>
      <c r="O30"/>
      <c r="P30"/>
      <c r="Q30"/>
      <c r="R30"/>
      <c r="S30"/>
      <c r="T30"/>
      <c r="U30" s="289"/>
      <c r="V30" s="294"/>
      <c r="W30" s="289"/>
      <c r="X30" s="289"/>
      <c r="Y30" s="294"/>
    </row>
    <row r="31" spans="2:25" x14ac:dyDescent="0.25">
      <c r="B31" s="279" t="s">
        <v>61</v>
      </c>
      <c r="C31" s="280">
        <v>69</v>
      </c>
      <c r="D31" s="280">
        <v>440</v>
      </c>
      <c r="E31" s="281">
        <v>6.3768115942028984</v>
      </c>
      <c r="F31" s="280">
        <v>78</v>
      </c>
      <c r="G31" s="280">
        <v>5330</v>
      </c>
      <c r="H31" s="281">
        <v>68.333333333333329</v>
      </c>
      <c r="I31" s="280">
        <f t="shared" si="0"/>
        <v>147</v>
      </c>
      <c r="J31" s="280">
        <f t="shared" si="0"/>
        <v>5770</v>
      </c>
      <c r="K31" s="281">
        <f t="shared" si="1"/>
        <v>39.251700680272108</v>
      </c>
      <c r="M31"/>
      <c r="N31"/>
      <c r="O31"/>
      <c r="P31"/>
      <c r="Q31"/>
      <c r="R31"/>
      <c r="S31"/>
      <c r="T31"/>
      <c r="U31" s="289"/>
      <c r="V31" s="294"/>
      <c r="W31" s="289"/>
      <c r="X31" s="289"/>
      <c r="Y31" s="294"/>
    </row>
    <row r="32" spans="2:25" x14ac:dyDescent="0.25">
      <c r="B32" s="279" t="s">
        <v>62</v>
      </c>
      <c r="C32" s="280">
        <v>108</v>
      </c>
      <c r="D32" s="280">
        <v>660</v>
      </c>
      <c r="E32" s="281">
        <v>6.1111111111111107</v>
      </c>
      <c r="F32" s="280">
        <v>56</v>
      </c>
      <c r="G32" s="280">
        <v>3460</v>
      </c>
      <c r="H32" s="281">
        <v>61.785714285714285</v>
      </c>
      <c r="I32" s="280">
        <f t="shared" si="0"/>
        <v>164</v>
      </c>
      <c r="J32" s="280">
        <f t="shared" si="0"/>
        <v>4120</v>
      </c>
      <c r="K32" s="281">
        <f t="shared" si="1"/>
        <v>25.121951219512194</v>
      </c>
      <c r="M32"/>
      <c r="N32"/>
      <c r="O32"/>
      <c r="P32"/>
      <c r="Q32"/>
      <c r="R32"/>
      <c r="S32"/>
      <c r="T32"/>
      <c r="U32" s="289"/>
      <c r="V32" s="294"/>
      <c r="W32" s="289"/>
      <c r="X32" s="289"/>
      <c r="Y32" s="294"/>
    </row>
    <row r="33" spans="2:25" x14ac:dyDescent="0.25">
      <c r="B33" s="279" t="s">
        <v>63</v>
      </c>
      <c r="C33" s="280">
        <v>74</v>
      </c>
      <c r="D33" s="280">
        <v>440</v>
      </c>
      <c r="E33" s="281">
        <v>5.9459459459459456</v>
      </c>
      <c r="F33" s="280">
        <v>78</v>
      </c>
      <c r="G33" s="280">
        <v>5230</v>
      </c>
      <c r="H33" s="281">
        <v>67.051282051282058</v>
      </c>
      <c r="I33" s="280">
        <f t="shared" si="0"/>
        <v>152</v>
      </c>
      <c r="J33" s="280">
        <f t="shared" si="0"/>
        <v>5670</v>
      </c>
      <c r="K33" s="281">
        <f t="shared" si="1"/>
        <v>37.30263157894737</v>
      </c>
      <c r="M33"/>
      <c r="N33"/>
      <c r="O33"/>
      <c r="P33"/>
      <c r="Q33"/>
      <c r="R33"/>
      <c r="S33"/>
      <c r="T33"/>
      <c r="U33" s="289"/>
      <c r="V33" s="294"/>
      <c r="W33" s="289"/>
      <c r="X33" s="289"/>
      <c r="Y33" s="294"/>
    </row>
    <row r="34" spans="2:25" x14ac:dyDescent="0.25">
      <c r="B34" s="279" t="s">
        <v>64</v>
      </c>
      <c r="C34" s="280">
        <v>80</v>
      </c>
      <c r="D34" s="280">
        <v>530</v>
      </c>
      <c r="E34" s="281">
        <v>6.625</v>
      </c>
      <c r="F34" s="280">
        <v>82</v>
      </c>
      <c r="G34" s="280">
        <v>4250</v>
      </c>
      <c r="H34" s="281">
        <v>51.829268292682926</v>
      </c>
      <c r="I34" s="280">
        <f t="shared" si="0"/>
        <v>162</v>
      </c>
      <c r="J34" s="280">
        <f t="shared" si="0"/>
        <v>4780</v>
      </c>
      <c r="K34" s="281">
        <f t="shared" si="1"/>
        <v>29.506172839506174</v>
      </c>
      <c r="M34"/>
      <c r="N34"/>
      <c r="O34"/>
      <c r="P34"/>
      <c r="Q34"/>
      <c r="R34"/>
      <c r="S34"/>
      <c r="T34"/>
      <c r="U34" s="289"/>
      <c r="V34" s="294"/>
      <c r="W34" s="289"/>
      <c r="X34" s="289"/>
      <c r="Y34" s="294"/>
    </row>
    <row r="35" spans="2:25" x14ac:dyDescent="0.25">
      <c r="B35" s="279" t="s">
        <v>65</v>
      </c>
      <c r="C35" s="280">
        <v>77</v>
      </c>
      <c r="D35" s="280">
        <v>460</v>
      </c>
      <c r="E35" s="281">
        <v>5.9740259740259738</v>
      </c>
      <c r="F35" s="280">
        <v>69</v>
      </c>
      <c r="G35" s="280">
        <v>4820</v>
      </c>
      <c r="H35" s="281">
        <v>69.85507246376811</v>
      </c>
      <c r="I35" s="280">
        <f t="shared" si="0"/>
        <v>146</v>
      </c>
      <c r="J35" s="280">
        <f t="shared" si="0"/>
        <v>5280</v>
      </c>
      <c r="K35" s="281">
        <f t="shared" si="1"/>
        <v>36.164383561643838</v>
      </c>
      <c r="M35"/>
      <c r="N35"/>
      <c r="O35"/>
      <c r="P35"/>
      <c r="Q35"/>
      <c r="R35"/>
      <c r="S35"/>
      <c r="T35"/>
      <c r="U35" s="289"/>
      <c r="V35" s="294"/>
      <c r="W35" s="289"/>
      <c r="X35" s="289"/>
      <c r="Y35" s="294"/>
    </row>
    <row r="36" spans="2:25" x14ac:dyDescent="0.25">
      <c r="B36" s="279" t="s">
        <v>66</v>
      </c>
      <c r="C36" s="280">
        <v>128</v>
      </c>
      <c r="D36" s="280">
        <v>840</v>
      </c>
      <c r="E36" s="281">
        <v>6.5625</v>
      </c>
      <c r="F36" s="280">
        <v>87</v>
      </c>
      <c r="G36" s="280">
        <v>4970</v>
      </c>
      <c r="H36" s="281">
        <v>57.126436781609193</v>
      </c>
      <c r="I36" s="280">
        <f t="shared" si="0"/>
        <v>215</v>
      </c>
      <c r="J36" s="280">
        <f t="shared" si="0"/>
        <v>5810</v>
      </c>
      <c r="K36" s="281">
        <f t="shared" si="1"/>
        <v>27.023255813953487</v>
      </c>
      <c r="M36"/>
      <c r="N36"/>
      <c r="O36"/>
      <c r="P36"/>
      <c r="Q36"/>
      <c r="R36"/>
      <c r="S36"/>
      <c r="T36"/>
      <c r="U36" s="289"/>
      <c r="V36" s="294"/>
      <c r="W36" s="289"/>
      <c r="X36" s="289"/>
      <c r="Y36" s="294"/>
    </row>
    <row r="37" spans="2:25" x14ac:dyDescent="0.25">
      <c r="B37" s="279" t="s">
        <v>67</v>
      </c>
      <c r="C37" s="280">
        <v>246</v>
      </c>
      <c r="D37" s="280">
        <v>1600</v>
      </c>
      <c r="E37" s="281">
        <v>6.5040650406504064</v>
      </c>
      <c r="F37" s="280">
        <v>219</v>
      </c>
      <c r="G37" s="280">
        <v>11220</v>
      </c>
      <c r="H37" s="281">
        <v>51.232876712328768</v>
      </c>
      <c r="I37" s="280">
        <f t="shared" si="0"/>
        <v>465</v>
      </c>
      <c r="J37" s="280">
        <f t="shared" si="0"/>
        <v>12820</v>
      </c>
      <c r="K37" s="281">
        <f t="shared" si="1"/>
        <v>27.56989247311828</v>
      </c>
      <c r="M37"/>
      <c r="N37"/>
      <c r="O37"/>
      <c r="P37"/>
      <c r="Q37"/>
      <c r="R37"/>
      <c r="S37"/>
      <c r="T37"/>
      <c r="U37" s="289"/>
      <c r="V37" s="294"/>
      <c r="W37" s="289"/>
      <c r="X37" s="289"/>
      <c r="Y37" s="294"/>
    </row>
    <row r="38" spans="2:25" x14ac:dyDescent="0.25">
      <c r="B38" s="279" t="s">
        <v>68</v>
      </c>
      <c r="C38" s="280">
        <v>118</v>
      </c>
      <c r="D38" s="280">
        <v>680</v>
      </c>
      <c r="E38" s="281">
        <v>5.7627118644067794</v>
      </c>
      <c r="F38" s="280">
        <v>329</v>
      </c>
      <c r="G38" s="280">
        <v>20290</v>
      </c>
      <c r="H38" s="281">
        <v>61.671732522796354</v>
      </c>
      <c r="I38" s="280">
        <f t="shared" si="0"/>
        <v>447</v>
      </c>
      <c r="J38" s="280">
        <f t="shared" si="0"/>
        <v>20970</v>
      </c>
      <c r="K38" s="281">
        <f t="shared" si="1"/>
        <v>46.912751677852349</v>
      </c>
      <c r="M38"/>
      <c r="N38"/>
      <c r="O38"/>
      <c r="P38"/>
      <c r="Q38"/>
      <c r="R38"/>
      <c r="S38"/>
      <c r="T38"/>
      <c r="U38" s="289"/>
      <c r="V38" s="294"/>
      <c r="W38" s="289"/>
      <c r="X38" s="289"/>
      <c r="Y38" s="294"/>
    </row>
    <row r="39" spans="2:25" x14ac:dyDescent="0.25">
      <c r="B39" s="279" t="s">
        <v>69</v>
      </c>
      <c r="C39" s="280">
        <v>158</v>
      </c>
      <c r="D39" s="280">
        <v>980</v>
      </c>
      <c r="E39" s="281">
        <v>6.2025316455696204</v>
      </c>
      <c r="F39" s="280">
        <v>212</v>
      </c>
      <c r="G39" s="280">
        <v>7430</v>
      </c>
      <c r="H39" s="281">
        <v>35.047169811320757</v>
      </c>
      <c r="I39" s="280">
        <f t="shared" si="0"/>
        <v>370</v>
      </c>
      <c r="J39" s="280">
        <f t="shared" si="0"/>
        <v>8410</v>
      </c>
      <c r="K39" s="281">
        <f t="shared" si="1"/>
        <v>22.72972972972973</v>
      </c>
      <c r="M39"/>
      <c r="N39"/>
      <c r="O39"/>
      <c r="P39"/>
      <c r="Q39"/>
      <c r="R39"/>
      <c r="S39"/>
      <c r="T39"/>
      <c r="U39" s="289"/>
      <c r="V39" s="294"/>
      <c r="W39" s="289"/>
      <c r="X39" s="289"/>
      <c r="Y39" s="294"/>
    </row>
    <row r="40" spans="2:25" x14ac:dyDescent="0.25">
      <c r="B40" s="279" t="s">
        <v>70</v>
      </c>
      <c r="C40" s="280">
        <v>33</v>
      </c>
      <c r="D40" s="280">
        <v>200</v>
      </c>
      <c r="E40" s="281">
        <v>6.0606060606060606</v>
      </c>
      <c r="F40" s="280">
        <v>36</v>
      </c>
      <c r="G40" s="280">
        <v>1980</v>
      </c>
      <c r="H40" s="281">
        <v>55</v>
      </c>
      <c r="I40" s="280">
        <f t="shared" si="0"/>
        <v>69</v>
      </c>
      <c r="J40" s="280">
        <f t="shared" si="0"/>
        <v>2180</v>
      </c>
      <c r="K40" s="281">
        <f t="shared" si="1"/>
        <v>31.594202898550726</v>
      </c>
      <c r="M40"/>
      <c r="N40"/>
      <c r="O40"/>
      <c r="P40"/>
      <c r="Q40"/>
      <c r="R40"/>
      <c r="S40"/>
      <c r="T40"/>
      <c r="U40" s="289"/>
      <c r="V40" s="294"/>
      <c r="W40" s="289"/>
      <c r="X40" s="289"/>
      <c r="Y40" s="294"/>
    </row>
    <row r="41" spans="2:25" x14ac:dyDescent="0.25">
      <c r="B41" s="279" t="s">
        <v>71</v>
      </c>
      <c r="C41" s="280">
        <v>51</v>
      </c>
      <c r="D41" s="280">
        <v>320</v>
      </c>
      <c r="E41" s="281">
        <v>6.2745098039215685</v>
      </c>
      <c r="F41" s="280">
        <v>83</v>
      </c>
      <c r="G41" s="280">
        <v>4770</v>
      </c>
      <c r="H41" s="281">
        <v>57.46987951807229</v>
      </c>
      <c r="I41" s="280">
        <f t="shared" si="0"/>
        <v>134</v>
      </c>
      <c r="J41" s="280">
        <f t="shared" si="0"/>
        <v>5090</v>
      </c>
      <c r="K41" s="281">
        <f t="shared" si="1"/>
        <v>37.985074626865675</v>
      </c>
      <c r="M41"/>
      <c r="N41"/>
      <c r="O41"/>
      <c r="P41"/>
      <c r="Q41"/>
      <c r="R41"/>
      <c r="S41"/>
      <c r="T41"/>
      <c r="U41" s="289"/>
      <c r="V41" s="294"/>
      <c r="W41" s="289"/>
      <c r="X41" s="289"/>
      <c r="Y41" s="294"/>
    </row>
    <row r="42" spans="2:25" x14ac:dyDescent="0.25">
      <c r="B42" s="279" t="s">
        <v>72</v>
      </c>
      <c r="C42" s="280">
        <v>96</v>
      </c>
      <c r="D42" s="280">
        <v>590</v>
      </c>
      <c r="E42" s="281">
        <v>6.145833333333333</v>
      </c>
      <c r="F42" s="280">
        <v>64</v>
      </c>
      <c r="G42" s="280">
        <v>2490</v>
      </c>
      <c r="H42" s="281">
        <v>38.90625</v>
      </c>
      <c r="I42" s="280">
        <f t="shared" si="0"/>
        <v>160</v>
      </c>
      <c r="J42" s="280">
        <f t="shared" si="0"/>
        <v>3080</v>
      </c>
      <c r="K42" s="281">
        <f t="shared" si="1"/>
        <v>19.25</v>
      </c>
      <c r="M42"/>
      <c r="N42"/>
      <c r="O42"/>
      <c r="P42"/>
      <c r="Q42"/>
      <c r="R42"/>
      <c r="S42"/>
      <c r="T42"/>
      <c r="U42" s="289"/>
      <c r="V42" s="294"/>
      <c r="W42" s="289"/>
      <c r="X42" s="289"/>
      <c r="Y42" s="294"/>
    </row>
    <row r="43" spans="2:25" x14ac:dyDescent="0.25">
      <c r="B43" s="279" t="s">
        <v>73</v>
      </c>
      <c r="C43" s="280">
        <v>9</v>
      </c>
      <c r="D43" s="280">
        <v>60</v>
      </c>
      <c r="E43" s="281">
        <v>6.666666666666667</v>
      </c>
      <c r="F43" s="280">
        <v>22</v>
      </c>
      <c r="G43" s="280">
        <v>780</v>
      </c>
      <c r="H43" s="281">
        <v>35.454545454545453</v>
      </c>
      <c r="I43" s="280">
        <f t="shared" si="0"/>
        <v>31</v>
      </c>
      <c r="J43" s="280">
        <f t="shared" si="0"/>
        <v>840</v>
      </c>
      <c r="K43" s="281">
        <f t="shared" si="1"/>
        <v>27.096774193548388</v>
      </c>
      <c r="M43"/>
      <c r="N43"/>
      <c r="O43"/>
      <c r="P43"/>
      <c r="Q43"/>
      <c r="R43"/>
      <c r="S43"/>
      <c r="T43"/>
      <c r="U43" s="289"/>
      <c r="V43" s="294"/>
      <c r="W43" s="289"/>
      <c r="X43" s="289"/>
      <c r="Y43" s="294"/>
    </row>
    <row r="44" spans="2:25" x14ac:dyDescent="0.25">
      <c r="B44" s="279" t="s">
        <v>74</v>
      </c>
      <c r="C44" s="280">
        <v>113</v>
      </c>
      <c r="D44" s="280">
        <v>700</v>
      </c>
      <c r="E44" s="281">
        <v>6.1946902654867255</v>
      </c>
      <c r="F44" s="280">
        <v>71</v>
      </c>
      <c r="G44" s="280">
        <v>3050</v>
      </c>
      <c r="H44" s="281">
        <v>42.95774647887324</v>
      </c>
      <c r="I44" s="280">
        <f t="shared" si="0"/>
        <v>184</v>
      </c>
      <c r="J44" s="280">
        <f t="shared" si="0"/>
        <v>3750</v>
      </c>
      <c r="K44" s="281">
        <f t="shared" si="1"/>
        <v>20.380434782608695</v>
      </c>
      <c r="M44"/>
      <c r="N44"/>
      <c r="O44"/>
      <c r="P44"/>
      <c r="Q44"/>
      <c r="R44"/>
      <c r="S44"/>
      <c r="T44"/>
      <c r="U44" s="289"/>
      <c r="V44" s="294"/>
      <c r="W44" s="289"/>
      <c r="X44" s="289"/>
      <c r="Y44" s="294"/>
    </row>
    <row r="45" spans="2:25" x14ac:dyDescent="0.25">
      <c r="B45" s="279" t="s">
        <v>75</v>
      </c>
      <c r="C45" s="280">
        <v>190</v>
      </c>
      <c r="D45" s="280">
        <v>1160</v>
      </c>
      <c r="E45" s="281">
        <v>6.1052631578947372</v>
      </c>
      <c r="F45" s="280">
        <v>172</v>
      </c>
      <c r="G45" s="280">
        <v>9890</v>
      </c>
      <c r="H45" s="281">
        <v>57.5</v>
      </c>
      <c r="I45" s="280">
        <f t="shared" si="0"/>
        <v>362</v>
      </c>
      <c r="J45" s="280">
        <f t="shared" si="0"/>
        <v>11050</v>
      </c>
      <c r="K45" s="281">
        <f t="shared" si="1"/>
        <v>30.524861878453038</v>
      </c>
      <c r="M45"/>
      <c r="N45"/>
      <c r="O45"/>
      <c r="P45"/>
      <c r="Q45"/>
      <c r="R45"/>
      <c r="S45"/>
      <c r="T45"/>
      <c r="U45" s="289"/>
      <c r="V45" s="294"/>
      <c r="W45" s="289"/>
      <c r="X45" s="289"/>
      <c r="Y45" s="294"/>
    </row>
    <row r="46" spans="2:25" x14ac:dyDescent="0.25">
      <c r="B46" s="279" t="s">
        <v>76</v>
      </c>
      <c r="C46" s="280">
        <v>19</v>
      </c>
      <c r="D46" s="280">
        <v>130</v>
      </c>
      <c r="E46" s="281">
        <v>6.8421052631578947</v>
      </c>
      <c r="F46" s="280">
        <v>21</v>
      </c>
      <c r="G46" s="280">
        <v>600</v>
      </c>
      <c r="H46" s="281">
        <v>28.571428571428573</v>
      </c>
      <c r="I46" s="280">
        <f t="shared" si="0"/>
        <v>40</v>
      </c>
      <c r="J46" s="280">
        <f t="shared" si="0"/>
        <v>730</v>
      </c>
      <c r="K46" s="281">
        <f t="shared" si="1"/>
        <v>18.25</v>
      </c>
      <c r="M46"/>
      <c r="N46"/>
      <c r="O46"/>
      <c r="P46"/>
      <c r="Q46"/>
      <c r="R46"/>
      <c r="S46"/>
      <c r="T46"/>
      <c r="U46" s="289"/>
      <c r="V46" s="294"/>
      <c r="W46" s="289"/>
      <c r="X46" s="289"/>
      <c r="Y46" s="294"/>
    </row>
    <row r="47" spans="2:25" x14ac:dyDescent="0.25">
      <c r="B47" s="279" t="s">
        <v>77</v>
      </c>
      <c r="C47" s="280"/>
      <c r="D47" s="280"/>
      <c r="E47" s="281"/>
      <c r="F47" s="280">
        <v>1</v>
      </c>
      <c r="G47" s="280">
        <v>100</v>
      </c>
      <c r="H47" s="281">
        <v>100</v>
      </c>
      <c r="I47" s="280">
        <f t="shared" si="0"/>
        <v>1</v>
      </c>
      <c r="J47" s="280">
        <f t="shared" si="0"/>
        <v>100</v>
      </c>
      <c r="K47" s="281">
        <f t="shared" si="1"/>
        <v>100</v>
      </c>
      <c r="M47"/>
      <c r="N47"/>
      <c r="O47"/>
      <c r="P47"/>
      <c r="Q47"/>
      <c r="R47"/>
      <c r="S47"/>
      <c r="T47"/>
      <c r="U47" s="289"/>
      <c r="V47" s="294"/>
      <c r="W47" s="289"/>
      <c r="X47" s="289"/>
      <c r="Y47" s="294"/>
    </row>
    <row r="48" spans="2:25" x14ac:dyDescent="0.25">
      <c r="B48" s="279" t="s">
        <v>78</v>
      </c>
      <c r="C48" s="280">
        <v>97</v>
      </c>
      <c r="D48" s="280">
        <v>590</v>
      </c>
      <c r="E48" s="281">
        <v>6.0824742268041234</v>
      </c>
      <c r="F48" s="280">
        <v>104</v>
      </c>
      <c r="G48" s="280">
        <v>5010</v>
      </c>
      <c r="H48" s="281">
        <v>48.17307692307692</v>
      </c>
      <c r="I48" s="280">
        <f t="shared" si="0"/>
        <v>201</v>
      </c>
      <c r="J48" s="280">
        <f t="shared" si="0"/>
        <v>5600</v>
      </c>
      <c r="K48" s="281">
        <f t="shared" si="1"/>
        <v>27.860696517412936</v>
      </c>
      <c r="M48"/>
      <c r="N48"/>
      <c r="O48"/>
      <c r="P48"/>
      <c r="Q48"/>
      <c r="R48"/>
      <c r="S48"/>
      <c r="T48"/>
      <c r="U48" s="289"/>
      <c r="V48" s="294"/>
      <c r="W48" s="289"/>
      <c r="X48" s="289"/>
      <c r="Y48" s="294"/>
    </row>
    <row r="49" spans="2:25" x14ac:dyDescent="0.25">
      <c r="B49" s="279" t="s">
        <v>79</v>
      </c>
      <c r="C49" s="280">
        <v>49</v>
      </c>
      <c r="D49" s="280">
        <v>300</v>
      </c>
      <c r="E49" s="281">
        <v>6.1224489795918364</v>
      </c>
      <c r="F49" s="280">
        <v>110</v>
      </c>
      <c r="G49" s="280">
        <v>6920</v>
      </c>
      <c r="H49" s="281">
        <v>62.909090909090907</v>
      </c>
      <c r="I49" s="280">
        <f t="shared" si="0"/>
        <v>159</v>
      </c>
      <c r="J49" s="280">
        <f t="shared" si="0"/>
        <v>7220</v>
      </c>
      <c r="K49" s="281">
        <f t="shared" si="1"/>
        <v>45.408805031446541</v>
      </c>
      <c r="M49"/>
      <c r="N49"/>
      <c r="O49"/>
      <c r="P49"/>
      <c r="Q49"/>
      <c r="R49"/>
      <c r="S49"/>
      <c r="T49"/>
      <c r="U49" s="289"/>
      <c r="V49" s="294"/>
      <c r="W49" s="289"/>
      <c r="X49" s="289"/>
      <c r="Y49" s="294"/>
    </row>
    <row r="50" spans="2:25" x14ac:dyDescent="0.25">
      <c r="B50" s="279" t="s">
        <v>80</v>
      </c>
      <c r="C50" s="280">
        <v>61</v>
      </c>
      <c r="D50" s="280">
        <v>390</v>
      </c>
      <c r="E50" s="281">
        <v>6.3934426229508201</v>
      </c>
      <c r="F50" s="280">
        <v>85</v>
      </c>
      <c r="G50" s="280">
        <v>3600</v>
      </c>
      <c r="H50" s="281">
        <v>42.352941176470587</v>
      </c>
      <c r="I50" s="280">
        <f t="shared" si="0"/>
        <v>146</v>
      </c>
      <c r="J50" s="280">
        <f t="shared" si="0"/>
        <v>3990</v>
      </c>
      <c r="K50" s="281">
        <f t="shared" si="1"/>
        <v>27.328767123287673</v>
      </c>
      <c r="M50"/>
      <c r="N50"/>
      <c r="O50"/>
      <c r="P50"/>
      <c r="Q50"/>
      <c r="R50"/>
      <c r="S50"/>
      <c r="T50"/>
      <c r="U50" s="289"/>
      <c r="V50" s="294"/>
      <c r="W50" s="289"/>
      <c r="X50" s="289"/>
      <c r="Y50" s="294"/>
    </row>
    <row r="51" spans="2:25" x14ac:dyDescent="0.25">
      <c r="B51" s="279" t="s">
        <v>81</v>
      </c>
      <c r="C51" s="280">
        <v>4</v>
      </c>
      <c r="D51" s="280">
        <v>20</v>
      </c>
      <c r="E51" s="281">
        <v>5</v>
      </c>
      <c r="F51" s="280">
        <v>29</v>
      </c>
      <c r="G51" s="280">
        <v>900</v>
      </c>
      <c r="H51" s="281">
        <v>31.03448275862069</v>
      </c>
      <c r="I51" s="280">
        <f t="shared" si="0"/>
        <v>33</v>
      </c>
      <c r="J51" s="280">
        <f t="shared" si="0"/>
        <v>920</v>
      </c>
      <c r="K51" s="281">
        <f t="shared" si="1"/>
        <v>27.878787878787879</v>
      </c>
      <c r="M51"/>
      <c r="N51"/>
      <c r="O51"/>
      <c r="P51"/>
      <c r="Q51"/>
      <c r="R51"/>
      <c r="S51"/>
      <c r="T51"/>
      <c r="U51" s="289"/>
      <c r="V51" s="294"/>
      <c r="W51" s="289"/>
      <c r="X51" s="289"/>
      <c r="Y51" s="294"/>
    </row>
    <row r="52" spans="2:25" x14ac:dyDescent="0.25">
      <c r="B52" s="279" t="s">
        <v>82</v>
      </c>
      <c r="C52" s="280">
        <v>48</v>
      </c>
      <c r="D52" s="280">
        <v>290</v>
      </c>
      <c r="E52" s="281">
        <v>6.041666666666667</v>
      </c>
      <c r="F52" s="280">
        <v>64</v>
      </c>
      <c r="G52" s="280">
        <v>3640</v>
      </c>
      <c r="H52" s="281">
        <v>56.875</v>
      </c>
      <c r="I52" s="280">
        <f t="shared" si="0"/>
        <v>112</v>
      </c>
      <c r="J52" s="280">
        <f t="shared" si="0"/>
        <v>3930</v>
      </c>
      <c r="K52" s="281">
        <f t="shared" si="1"/>
        <v>35.089285714285715</v>
      </c>
      <c r="M52"/>
      <c r="N52"/>
      <c r="O52"/>
      <c r="P52"/>
      <c r="Q52"/>
      <c r="R52"/>
      <c r="S52"/>
      <c r="T52"/>
      <c r="U52" s="289"/>
      <c r="V52" s="294"/>
      <c r="W52" s="289"/>
      <c r="X52" s="289"/>
      <c r="Y52" s="294"/>
    </row>
    <row r="53" spans="2:25" x14ac:dyDescent="0.25">
      <c r="B53" s="279" t="s">
        <v>83</v>
      </c>
      <c r="C53" s="280">
        <v>173</v>
      </c>
      <c r="D53" s="280">
        <v>1060</v>
      </c>
      <c r="E53" s="281">
        <v>6.1271676300578033</v>
      </c>
      <c r="F53" s="280">
        <v>176</v>
      </c>
      <c r="G53" s="280">
        <v>11170</v>
      </c>
      <c r="H53" s="281">
        <v>63.465909090909093</v>
      </c>
      <c r="I53" s="280">
        <f t="shared" si="0"/>
        <v>349</v>
      </c>
      <c r="J53" s="280">
        <f t="shared" si="0"/>
        <v>12230</v>
      </c>
      <c r="K53" s="281">
        <f t="shared" si="1"/>
        <v>35.042979942693407</v>
      </c>
      <c r="M53"/>
      <c r="N53"/>
      <c r="O53"/>
      <c r="P53"/>
      <c r="Q53"/>
      <c r="R53"/>
      <c r="S53"/>
      <c r="T53"/>
      <c r="U53" s="289"/>
      <c r="V53" s="294"/>
      <c r="W53" s="289"/>
      <c r="X53" s="289"/>
      <c r="Y53" s="294"/>
    </row>
    <row r="54" spans="2:25" x14ac:dyDescent="0.25">
      <c r="B54" s="279" t="s">
        <v>84</v>
      </c>
      <c r="C54" s="280">
        <v>72</v>
      </c>
      <c r="D54" s="280">
        <v>460</v>
      </c>
      <c r="E54" s="281">
        <v>6.3888888888888893</v>
      </c>
      <c r="F54" s="280">
        <v>58</v>
      </c>
      <c r="G54" s="280">
        <v>2650</v>
      </c>
      <c r="H54" s="281">
        <v>45.689655172413794</v>
      </c>
      <c r="I54" s="280">
        <f t="shared" si="0"/>
        <v>130</v>
      </c>
      <c r="J54" s="280">
        <f t="shared" si="0"/>
        <v>3110</v>
      </c>
      <c r="K54" s="281">
        <f t="shared" si="1"/>
        <v>23.923076923076923</v>
      </c>
      <c r="M54"/>
      <c r="N54"/>
      <c r="O54"/>
      <c r="P54"/>
      <c r="Q54"/>
      <c r="R54"/>
      <c r="S54"/>
      <c r="T54"/>
      <c r="U54" s="289"/>
      <c r="V54" s="294"/>
      <c r="W54" s="289"/>
      <c r="X54" s="289"/>
      <c r="Y54" s="294"/>
    </row>
    <row r="55" spans="2:25" x14ac:dyDescent="0.25">
      <c r="B55" s="279" t="s">
        <v>85</v>
      </c>
      <c r="C55" s="280">
        <v>25</v>
      </c>
      <c r="D55" s="280">
        <v>150</v>
      </c>
      <c r="E55" s="281">
        <v>6</v>
      </c>
      <c r="F55" s="280">
        <v>47</v>
      </c>
      <c r="G55" s="280">
        <v>2720</v>
      </c>
      <c r="H55" s="281">
        <v>57.872340425531917</v>
      </c>
      <c r="I55" s="280">
        <f t="shared" si="0"/>
        <v>72</v>
      </c>
      <c r="J55" s="280">
        <f t="shared" si="0"/>
        <v>2870</v>
      </c>
      <c r="K55" s="281">
        <f t="shared" si="1"/>
        <v>39.861111111111114</v>
      </c>
      <c r="M55"/>
      <c r="N55"/>
      <c r="O55"/>
      <c r="P55"/>
      <c r="Q55"/>
      <c r="R55"/>
      <c r="S55"/>
      <c r="T55"/>
      <c r="U55" s="289"/>
      <c r="V55" s="294"/>
      <c r="W55" s="289"/>
      <c r="X55" s="289"/>
      <c r="Y55" s="294"/>
    </row>
    <row r="56" spans="2:25" x14ac:dyDescent="0.25">
      <c r="B56" s="279" t="s">
        <v>86</v>
      </c>
      <c r="C56" s="280">
        <v>158</v>
      </c>
      <c r="D56" s="280">
        <v>1020</v>
      </c>
      <c r="E56" s="281">
        <v>6.4556962025316453</v>
      </c>
      <c r="F56" s="280">
        <v>116</v>
      </c>
      <c r="G56" s="280">
        <v>6390</v>
      </c>
      <c r="H56" s="281">
        <v>55.086206896551722</v>
      </c>
      <c r="I56" s="280">
        <f t="shared" si="0"/>
        <v>274</v>
      </c>
      <c r="J56" s="280">
        <f t="shared" si="0"/>
        <v>7410</v>
      </c>
      <c r="K56" s="281">
        <f t="shared" si="1"/>
        <v>27.043795620437955</v>
      </c>
      <c r="M56"/>
      <c r="N56"/>
      <c r="O56"/>
      <c r="P56"/>
      <c r="Q56"/>
      <c r="R56"/>
      <c r="S56"/>
      <c r="T56"/>
      <c r="U56" s="289"/>
      <c r="V56" s="294"/>
      <c r="W56" s="289"/>
      <c r="X56" s="289"/>
      <c r="Y56" s="294"/>
    </row>
    <row r="57" spans="2:25" x14ac:dyDescent="0.25">
      <c r="B57" s="282" t="s">
        <v>166</v>
      </c>
      <c r="C57" s="283">
        <v>3040</v>
      </c>
      <c r="D57" s="283">
        <v>19000</v>
      </c>
      <c r="E57" s="284">
        <v>6.25</v>
      </c>
      <c r="F57" s="283">
        <v>3414</v>
      </c>
      <c r="G57" s="283">
        <v>179580</v>
      </c>
      <c r="H57" s="284">
        <v>52.601054481546576</v>
      </c>
      <c r="I57" s="283">
        <f t="shared" si="0"/>
        <v>6454</v>
      </c>
      <c r="J57" s="283">
        <f t="shared" si="0"/>
        <v>198580</v>
      </c>
      <c r="K57" s="284">
        <f t="shared" si="1"/>
        <v>30.768515649209792</v>
      </c>
      <c r="M57"/>
      <c r="N57"/>
      <c r="O57"/>
      <c r="P57"/>
      <c r="Q57"/>
      <c r="R57"/>
      <c r="S57"/>
      <c r="T57"/>
      <c r="U57" s="295"/>
      <c r="V57" s="296"/>
      <c r="W57" s="295"/>
      <c r="X57" s="295"/>
      <c r="Y57" s="296"/>
    </row>
    <row r="58" spans="2:25" ht="7.5" customHeight="1" x14ac:dyDescent="0.25">
      <c r="B58" s="286"/>
      <c r="C58" s="287"/>
      <c r="D58" s="287"/>
      <c r="E58" s="288"/>
      <c r="F58" s="287"/>
      <c r="G58" s="287"/>
      <c r="H58" s="288"/>
      <c r="I58" s="287"/>
      <c r="J58" s="287"/>
      <c r="K58" s="288"/>
      <c r="M58"/>
      <c r="N58"/>
      <c r="O58"/>
      <c r="P58"/>
      <c r="Q58"/>
      <c r="R58"/>
      <c r="S58"/>
      <c r="T58"/>
    </row>
    <row r="59" spans="2:25" ht="15.75" x14ac:dyDescent="0.25">
      <c r="B59" s="23" t="s">
        <v>100</v>
      </c>
      <c r="M59"/>
      <c r="N59"/>
      <c r="O59"/>
      <c r="P59"/>
      <c r="Q59"/>
      <c r="R59"/>
      <c r="S59"/>
      <c r="T59"/>
    </row>
    <row r="61" spans="2:25" ht="15.75" x14ac:dyDescent="0.25">
      <c r="B61" s="23" t="s">
        <v>101</v>
      </c>
    </row>
    <row r="62" spans="2:25" ht="15.75" x14ac:dyDescent="0.25">
      <c r="B62" s="23" t="s">
        <v>102</v>
      </c>
    </row>
    <row r="63" spans="2:25" ht="15.75" x14ac:dyDescent="0.25">
      <c r="B63" s="23" t="s">
        <v>103</v>
      </c>
    </row>
    <row r="64" spans="2:25" ht="15.75" x14ac:dyDescent="0.25">
      <c r="B64" s="23" t="s">
        <v>43</v>
      </c>
    </row>
    <row r="65" spans="2:2" ht="15.75" x14ac:dyDescent="0.25">
      <c r="B65" s="23" t="s">
        <v>10</v>
      </c>
    </row>
    <row r="66" spans="2:2" ht="15.75" x14ac:dyDescent="0.25">
      <c r="B66" s="23" t="s">
        <v>104</v>
      </c>
    </row>
    <row r="67" spans="2:2" x14ac:dyDescent="0.25">
      <c r="B67" s="148"/>
    </row>
    <row r="69" spans="2:2" x14ac:dyDescent="0.25">
      <c r="B69" s="148"/>
    </row>
    <row r="71" spans="2:2" x14ac:dyDescent="0.25">
      <c r="B71" s="148"/>
    </row>
    <row r="74" spans="2:2" x14ac:dyDescent="0.25">
      <c r="B74" s="148"/>
    </row>
    <row r="76" spans="2:2" x14ac:dyDescent="0.25">
      <c r="B76" s="148"/>
    </row>
    <row r="78" spans="2:2" x14ac:dyDescent="0.25">
      <c r="B78" s="148"/>
    </row>
    <row r="81" spans="2:2" x14ac:dyDescent="0.25">
      <c r="B81" s="148"/>
    </row>
    <row r="83" spans="2:2" x14ac:dyDescent="0.25">
      <c r="B83" s="148"/>
    </row>
    <row r="85" spans="2:2" x14ac:dyDescent="0.25">
      <c r="B85" s="148"/>
    </row>
  </sheetData>
  <mergeCells count="9">
    <mergeCell ref="B4:B5"/>
    <mergeCell ref="O4:Q4"/>
    <mergeCell ref="C22:E22"/>
    <mergeCell ref="F22:H22"/>
    <mergeCell ref="I22:K22"/>
    <mergeCell ref="I4:K4"/>
    <mergeCell ref="L4:N4"/>
    <mergeCell ref="C4:E4"/>
    <mergeCell ref="F4:H4"/>
  </mergeCells>
  <pageMargins left="0.7" right="0.7" top="0.75" bottom="0.75" header="0.3" footer="0.3"/>
  <pageSetup paperSize="9" scale="93" orientation="landscape" r:id="rId1"/>
  <headerFooter>
    <oddHeader>&amp;C&amp;"Calibri"&amp;10&amp;K000000OFFICIAL&amp;1#</oddHeader>
    <oddFooter>&amp;C&amp;1#&amp;"Calibri"&amp;10&amp;K000000OFFICIAL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0667-5815-48DA-82E1-C5D90FEA2CBD}">
  <sheetPr>
    <tabColor rgb="FFFF8FE2"/>
  </sheetPr>
  <dimension ref="B1:R101"/>
  <sheetViews>
    <sheetView showGridLines="0" topLeftCell="A6" zoomScale="90" zoomScaleNormal="90" workbookViewId="0">
      <selection activeCell="G8" sqref="G8"/>
    </sheetView>
  </sheetViews>
  <sheetFormatPr defaultColWidth="9.140625" defaultRowHeight="15" x14ac:dyDescent="0.25"/>
  <cols>
    <col min="1" max="1" width="3.85546875" style="14" customWidth="1"/>
    <col min="2" max="2" width="20.7109375" style="14" customWidth="1"/>
    <col min="3" max="3" width="24" style="14" customWidth="1"/>
    <col min="4" max="4" width="19" style="14" customWidth="1"/>
    <col min="5" max="8" width="24" style="14" customWidth="1"/>
    <col min="9" max="12" width="18.42578125" style="14" customWidth="1"/>
    <col min="13" max="13" width="12.140625" style="14" customWidth="1"/>
    <col min="14" max="16384" width="9.140625" style="14"/>
  </cols>
  <sheetData>
    <row r="1" spans="2:14" ht="9" customHeight="1" x14ac:dyDescent="0.25"/>
    <row r="2" spans="2:14" ht="15.75" x14ac:dyDescent="0.25">
      <c r="B2" s="13" t="s">
        <v>267</v>
      </c>
    </row>
    <row r="4" spans="2:14" ht="16.5" thickBot="1" x14ac:dyDescent="0.3">
      <c r="B4" s="163" t="s">
        <v>39</v>
      </c>
      <c r="C4" s="22" t="s">
        <v>105</v>
      </c>
      <c r="D4" s="164">
        <v>2014</v>
      </c>
      <c r="E4" s="165">
        <v>2015</v>
      </c>
      <c r="F4" s="165">
        <v>2016</v>
      </c>
      <c r="G4" s="165">
        <v>2017</v>
      </c>
      <c r="H4" s="165">
        <v>2018</v>
      </c>
      <c r="I4" s="165">
        <v>2019</v>
      </c>
      <c r="J4" s="165">
        <v>2020</v>
      </c>
      <c r="K4" s="165">
        <v>2021</v>
      </c>
      <c r="L4" s="165">
        <v>2022</v>
      </c>
      <c r="M4" s="165">
        <v>2023</v>
      </c>
      <c r="N4" s="165">
        <v>2024</v>
      </c>
    </row>
    <row r="5" spans="2:14" ht="18.75" customHeight="1" thickTop="1" x14ac:dyDescent="0.25">
      <c r="B5" s="336" t="s">
        <v>106</v>
      </c>
      <c r="C5" s="18" t="s">
        <v>107</v>
      </c>
      <c r="D5" s="166">
        <v>1</v>
      </c>
      <c r="E5" s="166">
        <v>1</v>
      </c>
      <c r="F5" s="166">
        <v>1</v>
      </c>
      <c r="G5" s="166">
        <v>1</v>
      </c>
      <c r="H5" s="166">
        <v>1</v>
      </c>
      <c r="I5" s="166">
        <v>1</v>
      </c>
      <c r="J5" s="166">
        <v>1</v>
      </c>
      <c r="K5" s="166">
        <v>1</v>
      </c>
      <c r="L5" s="166">
        <v>1</v>
      </c>
      <c r="M5" s="166">
        <v>1</v>
      </c>
      <c r="N5" s="166">
        <v>1</v>
      </c>
    </row>
    <row r="6" spans="2:14" ht="15.75" x14ac:dyDescent="0.25">
      <c r="B6" s="337"/>
      <c r="C6" s="19" t="s">
        <v>108</v>
      </c>
      <c r="D6" s="167">
        <v>0.78</v>
      </c>
      <c r="E6" s="168">
        <v>0.79200000000000004</v>
      </c>
      <c r="F6" s="168">
        <v>0.82299999999999995</v>
      </c>
      <c r="G6" s="168">
        <v>0.83199999999999996</v>
      </c>
      <c r="H6" s="168">
        <v>0.84299999999999997</v>
      </c>
      <c r="I6" s="168">
        <v>0.89048239895697523</v>
      </c>
      <c r="J6" s="168">
        <v>0.92763157894736847</v>
      </c>
      <c r="K6" s="168">
        <v>0.94834437086092715</v>
      </c>
      <c r="L6" s="168">
        <v>0.937584803256445</v>
      </c>
      <c r="M6" s="168">
        <v>0.94808743169398912</v>
      </c>
      <c r="N6" s="168">
        <v>0.94708276797829039</v>
      </c>
    </row>
    <row r="7" spans="2:14" ht="15.75" x14ac:dyDescent="0.25">
      <c r="B7" s="337"/>
      <c r="C7" s="19" t="s">
        <v>109</v>
      </c>
      <c r="D7" s="167">
        <v>0.9</v>
      </c>
      <c r="E7" s="168">
        <v>0.91400000000000003</v>
      </c>
      <c r="F7" s="168">
        <v>0.94499999999999995</v>
      </c>
      <c r="G7" s="168">
        <v>0.92800000000000005</v>
      </c>
      <c r="H7" s="168">
        <v>0.91800000000000004</v>
      </c>
      <c r="I7" s="168">
        <v>0.93500000000000005</v>
      </c>
      <c r="J7" s="168">
        <v>0.95897435897435901</v>
      </c>
      <c r="K7" s="168">
        <v>0.93981481481481477</v>
      </c>
      <c r="L7" s="168">
        <v>0.91787439613526567</v>
      </c>
      <c r="M7" s="168">
        <v>0.91237113402061853</v>
      </c>
      <c r="N7" s="168">
        <v>0.93264248704663211</v>
      </c>
    </row>
    <row r="8" spans="2:14" ht="32.25" thickBot="1" x14ac:dyDescent="0.3">
      <c r="B8" s="338"/>
      <c r="C8" s="169" t="s">
        <v>110</v>
      </c>
      <c r="D8" s="170">
        <v>0.92</v>
      </c>
      <c r="E8" s="20">
        <v>0.92600000000000005</v>
      </c>
      <c r="F8" s="20">
        <v>0.93899999999999995</v>
      </c>
      <c r="G8" s="20">
        <v>0.94099999999999995</v>
      </c>
      <c r="H8" s="20">
        <v>0.94499999999999995</v>
      </c>
      <c r="I8" s="20">
        <v>0.96068993180906537</v>
      </c>
      <c r="J8" s="20">
        <v>0.97496025437201905</v>
      </c>
      <c r="K8" s="20">
        <v>0.97965571205007829</v>
      </c>
      <c r="L8" s="20">
        <v>0.97517730496453903</v>
      </c>
      <c r="M8" s="20">
        <v>0.97823506133755445</v>
      </c>
      <c r="N8" s="20">
        <v>0.97947908445146015</v>
      </c>
    </row>
    <row r="9" spans="2:14" ht="18.75" customHeight="1" thickTop="1" x14ac:dyDescent="0.25">
      <c r="B9" s="339" t="s">
        <v>111</v>
      </c>
      <c r="C9" s="19" t="s">
        <v>107</v>
      </c>
      <c r="D9" s="167">
        <v>0.96</v>
      </c>
      <c r="E9" s="168">
        <v>1</v>
      </c>
      <c r="F9" s="168">
        <v>0.95799999999999996</v>
      </c>
      <c r="G9" s="168">
        <v>0.93700000000000006</v>
      </c>
      <c r="H9" s="168">
        <v>0.93799999999999994</v>
      </c>
      <c r="I9" s="168">
        <v>0.956989247311828</v>
      </c>
      <c r="J9" s="168">
        <v>0.95180722891566261</v>
      </c>
      <c r="K9" s="168">
        <v>0.98701298701298701</v>
      </c>
      <c r="L9" s="168">
        <v>0.98684210526315785</v>
      </c>
      <c r="M9" s="168">
        <v>0.97333333333333338</v>
      </c>
      <c r="N9" s="168">
        <v>0.9850746268656716</v>
      </c>
    </row>
    <row r="10" spans="2:14" ht="15.75" x14ac:dyDescent="0.25">
      <c r="B10" s="340"/>
      <c r="C10" s="19" t="s">
        <v>109</v>
      </c>
      <c r="D10" s="167">
        <v>0.36</v>
      </c>
      <c r="E10" s="168">
        <v>0.48899999999999999</v>
      </c>
      <c r="F10" s="168">
        <v>0.379</v>
      </c>
      <c r="G10" s="168">
        <v>0.44600000000000001</v>
      </c>
      <c r="H10" s="168">
        <v>0.625</v>
      </c>
      <c r="I10" s="168">
        <v>0.6216216216216216</v>
      </c>
      <c r="J10" s="168">
        <v>0.66666666666666663</v>
      </c>
      <c r="K10" s="168">
        <v>0.6333333333333333</v>
      </c>
      <c r="L10" s="168">
        <v>0.6875</v>
      </c>
      <c r="M10" s="168">
        <v>0.68965517241379315</v>
      </c>
      <c r="N10" s="168">
        <v>0.72</v>
      </c>
    </row>
    <row r="11" spans="2:14" ht="48" thickBot="1" x14ac:dyDescent="0.3">
      <c r="B11" s="340"/>
      <c r="C11" s="169" t="s">
        <v>112</v>
      </c>
      <c r="D11" s="170">
        <v>0.76</v>
      </c>
      <c r="E11" s="20">
        <v>0.84</v>
      </c>
      <c r="F11" s="20">
        <v>0.72</v>
      </c>
      <c r="G11" s="20">
        <v>0.755</v>
      </c>
      <c r="H11" s="20">
        <v>0.84599999999999997</v>
      </c>
      <c r="I11" s="20">
        <v>0.86259541984732824</v>
      </c>
      <c r="J11" s="20">
        <v>0.86554621848739499</v>
      </c>
      <c r="K11" s="20">
        <v>0.88785046728971961</v>
      </c>
      <c r="L11" s="20">
        <v>0.89814814814814814</v>
      </c>
      <c r="M11" s="20">
        <v>0.89423076923076927</v>
      </c>
      <c r="N11" s="20">
        <v>0.91304347826086951</v>
      </c>
    </row>
    <row r="12" spans="2:14" ht="18.75" customHeight="1" thickTop="1" x14ac:dyDescent="0.25">
      <c r="B12" s="336" t="s">
        <v>113</v>
      </c>
      <c r="C12" s="18" t="s">
        <v>107</v>
      </c>
      <c r="D12" s="166" t="s">
        <v>114</v>
      </c>
      <c r="E12" s="166" t="s">
        <v>114</v>
      </c>
      <c r="F12" s="166" t="s">
        <v>114</v>
      </c>
      <c r="G12" s="166" t="s">
        <v>114</v>
      </c>
      <c r="H12" s="166" t="s">
        <v>114</v>
      </c>
      <c r="I12" s="166" t="s">
        <v>114</v>
      </c>
      <c r="J12" s="166">
        <v>1</v>
      </c>
      <c r="K12" s="166">
        <v>0.66666666666666663</v>
      </c>
      <c r="L12" s="166">
        <v>1</v>
      </c>
      <c r="M12" s="166" t="s">
        <v>114</v>
      </c>
      <c r="N12" s="166" t="s">
        <v>114</v>
      </c>
    </row>
    <row r="13" spans="2:14" ht="15.75" x14ac:dyDescent="0.25">
      <c r="B13" s="337"/>
      <c r="C13" s="19" t="s">
        <v>108</v>
      </c>
      <c r="D13" s="167">
        <v>0.64</v>
      </c>
      <c r="E13" s="168">
        <v>0.66</v>
      </c>
      <c r="F13" s="168">
        <v>0.72199999999999998</v>
      </c>
      <c r="G13" s="168">
        <v>0.76</v>
      </c>
      <c r="H13" s="168">
        <v>0.77300000000000002</v>
      </c>
      <c r="I13" s="168">
        <v>0.61538461538461542</v>
      </c>
      <c r="J13" s="168">
        <v>0.6</v>
      </c>
      <c r="K13" s="168">
        <v>0.54545454545454541</v>
      </c>
      <c r="L13" s="168">
        <v>0.5</v>
      </c>
      <c r="M13" s="168">
        <v>0.55555555555555558</v>
      </c>
      <c r="N13" s="168">
        <v>0.5</v>
      </c>
    </row>
    <row r="14" spans="2:14" ht="15.75" x14ac:dyDescent="0.25">
      <c r="B14" s="337"/>
      <c r="C14" s="19" t="s">
        <v>109</v>
      </c>
      <c r="D14" s="167">
        <v>0.71</v>
      </c>
      <c r="E14" s="168">
        <v>0.74</v>
      </c>
      <c r="F14" s="168">
        <v>0.76700000000000002</v>
      </c>
      <c r="G14" s="168">
        <v>0.755</v>
      </c>
      <c r="H14" s="168">
        <v>0.76300000000000001</v>
      </c>
      <c r="I14" s="168">
        <v>0.77914110429447858</v>
      </c>
      <c r="J14" s="168">
        <v>0.79720279720279719</v>
      </c>
      <c r="K14" s="168">
        <v>0.77118644067796616</v>
      </c>
      <c r="L14" s="168">
        <v>0.78504672897196259</v>
      </c>
      <c r="M14" s="168">
        <v>0.80612244897959184</v>
      </c>
      <c r="N14" s="168">
        <v>0.84883720930232553</v>
      </c>
    </row>
    <row r="15" spans="2:14" ht="48" thickBot="1" x14ac:dyDescent="0.3">
      <c r="B15" s="338"/>
      <c r="C15" s="169" t="s">
        <v>115</v>
      </c>
      <c r="D15" s="170">
        <v>0.69</v>
      </c>
      <c r="E15" s="20">
        <v>0.72</v>
      </c>
      <c r="F15" s="20">
        <v>0.754</v>
      </c>
      <c r="G15" s="20">
        <v>0.749</v>
      </c>
      <c r="H15" s="20">
        <v>0.75700000000000001</v>
      </c>
      <c r="I15" s="20">
        <v>0.75555555555555554</v>
      </c>
      <c r="J15" s="20">
        <v>0.7870967741935484</v>
      </c>
      <c r="K15" s="20">
        <v>0.75</v>
      </c>
      <c r="L15" s="20">
        <v>0.76666666666666672</v>
      </c>
      <c r="M15" s="20">
        <v>0.78504672897196259</v>
      </c>
      <c r="N15" s="20">
        <v>0.8125</v>
      </c>
    </row>
    <row r="16" spans="2:14" ht="3.75" customHeight="1" thickTop="1" x14ac:dyDescent="0.25">
      <c r="B16" s="171"/>
      <c r="C16" s="15"/>
      <c r="D16" s="172"/>
      <c r="E16" s="16"/>
      <c r="F16" s="16"/>
      <c r="G16" s="16"/>
      <c r="H16" s="16"/>
      <c r="I16" s="16"/>
      <c r="J16" s="16"/>
      <c r="K16" s="16"/>
      <c r="L16" s="16"/>
      <c r="M16" s="16"/>
    </row>
    <row r="17" spans="2:18" x14ac:dyDescent="0.25">
      <c r="B17" s="14" t="s">
        <v>116</v>
      </c>
      <c r="M17" s="173"/>
    </row>
    <row r="20" spans="2:18" ht="15.75" x14ac:dyDescent="0.25">
      <c r="B20" s="17" t="s">
        <v>268</v>
      </c>
    </row>
    <row r="22" spans="2:18" ht="75" x14ac:dyDescent="0.25">
      <c r="B22" s="174" t="s">
        <v>117</v>
      </c>
      <c r="C22" s="175" t="s">
        <v>118</v>
      </c>
      <c r="D22" s="175" t="s">
        <v>119</v>
      </c>
      <c r="E22" s="175" t="s">
        <v>120</v>
      </c>
      <c r="F22" s="175" t="s">
        <v>121</v>
      </c>
      <c r="G22" s="175" t="s">
        <v>122</v>
      </c>
      <c r="H22" s="175" t="s">
        <v>123</v>
      </c>
      <c r="I22" s="175" t="s">
        <v>124</v>
      </c>
    </row>
    <row r="23" spans="2:18" x14ac:dyDescent="0.25">
      <c r="B23" s="176" t="s">
        <v>54</v>
      </c>
      <c r="C23" s="177">
        <v>141</v>
      </c>
      <c r="D23" s="177">
        <v>131</v>
      </c>
      <c r="E23" s="177">
        <v>92</v>
      </c>
      <c r="F23" s="177">
        <v>109</v>
      </c>
      <c r="G23" s="178">
        <v>0.83206106870229013</v>
      </c>
      <c r="H23" s="177">
        <v>73</v>
      </c>
      <c r="I23" s="178">
        <v>0.79347826086956519</v>
      </c>
      <c r="K23"/>
      <c r="L23"/>
      <c r="M23"/>
      <c r="N23"/>
      <c r="O23"/>
      <c r="P23"/>
      <c r="Q23"/>
      <c r="R23"/>
    </row>
    <row r="24" spans="2:18" x14ac:dyDescent="0.25">
      <c r="B24" s="176" t="s">
        <v>55</v>
      </c>
      <c r="C24" s="177">
        <v>195</v>
      </c>
      <c r="D24" s="177">
        <v>183</v>
      </c>
      <c r="E24" s="177">
        <v>156</v>
      </c>
      <c r="F24" s="177">
        <v>164</v>
      </c>
      <c r="G24" s="178">
        <v>0.89617486338797814</v>
      </c>
      <c r="H24" s="177">
        <v>144</v>
      </c>
      <c r="I24" s="178">
        <v>0.92307692307692313</v>
      </c>
      <c r="K24"/>
      <c r="L24"/>
      <c r="M24"/>
      <c r="N24"/>
      <c r="O24"/>
      <c r="P24"/>
      <c r="Q24"/>
      <c r="R24"/>
    </row>
    <row r="25" spans="2:18" x14ac:dyDescent="0.25">
      <c r="B25" s="176" t="s">
        <v>56</v>
      </c>
      <c r="C25" s="177">
        <v>95</v>
      </c>
      <c r="D25" s="177">
        <v>91</v>
      </c>
      <c r="E25" s="177">
        <v>77</v>
      </c>
      <c r="F25" s="177">
        <v>86</v>
      </c>
      <c r="G25" s="178">
        <v>0.94505494505494503</v>
      </c>
      <c r="H25" s="177">
        <v>75</v>
      </c>
      <c r="I25" s="178">
        <v>0.97402597402597402</v>
      </c>
      <c r="K25"/>
      <c r="L25"/>
      <c r="M25"/>
      <c r="N25"/>
      <c r="O25"/>
      <c r="P25"/>
      <c r="Q25"/>
      <c r="R25"/>
    </row>
    <row r="26" spans="2:18" x14ac:dyDescent="0.25">
      <c r="B26" s="176" t="s">
        <v>57</v>
      </c>
      <c r="C26" s="177">
        <v>82</v>
      </c>
      <c r="D26" s="177">
        <v>81</v>
      </c>
      <c r="E26" s="177">
        <v>76</v>
      </c>
      <c r="F26" s="177">
        <v>73</v>
      </c>
      <c r="G26" s="178">
        <v>0.90123456790123457</v>
      </c>
      <c r="H26" s="177">
        <v>69</v>
      </c>
      <c r="I26" s="178">
        <v>0.90789473684210531</v>
      </c>
      <c r="K26"/>
      <c r="L26"/>
      <c r="M26"/>
      <c r="N26"/>
      <c r="O26"/>
      <c r="P26"/>
      <c r="Q26"/>
      <c r="R26"/>
    </row>
    <row r="27" spans="2:18" x14ac:dyDescent="0.25">
      <c r="B27" s="176" t="s">
        <v>58</v>
      </c>
      <c r="C27" s="177">
        <v>326</v>
      </c>
      <c r="D27" s="177">
        <v>299</v>
      </c>
      <c r="E27" s="177">
        <v>201</v>
      </c>
      <c r="F27" s="177">
        <v>242</v>
      </c>
      <c r="G27" s="178">
        <v>0.80936454849498329</v>
      </c>
      <c r="H27" s="177">
        <v>175</v>
      </c>
      <c r="I27" s="178">
        <v>0.87064676616915426</v>
      </c>
      <c r="K27"/>
      <c r="L27"/>
      <c r="M27"/>
      <c r="N27"/>
      <c r="O27"/>
      <c r="P27"/>
      <c r="Q27"/>
      <c r="R27"/>
    </row>
    <row r="28" spans="2:18" x14ac:dyDescent="0.25">
      <c r="B28" s="176" t="s">
        <v>59</v>
      </c>
      <c r="C28" s="177">
        <v>23</v>
      </c>
      <c r="D28" s="177">
        <v>23</v>
      </c>
      <c r="E28" s="177">
        <v>20</v>
      </c>
      <c r="F28" s="177">
        <v>21</v>
      </c>
      <c r="G28" s="178">
        <v>0.91304347826086951</v>
      </c>
      <c r="H28" s="177">
        <v>19</v>
      </c>
      <c r="I28" s="178">
        <v>0.95</v>
      </c>
      <c r="K28"/>
      <c r="L28"/>
      <c r="M28"/>
      <c r="N28"/>
      <c r="O28"/>
      <c r="P28"/>
      <c r="Q28"/>
      <c r="R28"/>
    </row>
    <row r="29" spans="2:18" x14ac:dyDescent="0.25">
      <c r="B29" s="176" t="s">
        <v>60</v>
      </c>
      <c r="C29" s="177">
        <v>83</v>
      </c>
      <c r="D29" s="177">
        <v>81</v>
      </c>
      <c r="E29" s="177">
        <v>80</v>
      </c>
      <c r="F29" s="177">
        <v>71</v>
      </c>
      <c r="G29" s="178">
        <v>0.87654320987654322</v>
      </c>
      <c r="H29" s="177">
        <v>71</v>
      </c>
      <c r="I29" s="178">
        <v>0.88749999999999996</v>
      </c>
      <c r="K29"/>
      <c r="L29"/>
      <c r="M29"/>
      <c r="N29"/>
      <c r="O29"/>
      <c r="P29"/>
      <c r="Q29"/>
      <c r="R29"/>
    </row>
    <row r="30" spans="2:18" x14ac:dyDescent="0.25">
      <c r="B30" s="176" t="s">
        <v>61</v>
      </c>
      <c r="C30" s="177">
        <v>78</v>
      </c>
      <c r="D30" s="177">
        <v>76</v>
      </c>
      <c r="E30" s="177">
        <v>59</v>
      </c>
      <c r="F30" s="177">
        <v>65</v>
      </c>
      <c r="G30" s="178">
        <v>0.85526315789473684</v>
      </c>
      <c r="H30" s="177">
        <v>53</v>
      </c>
      <c r="I30" s="178">
        <v>0.89830508474576276</v>
      </c>
      <c r="K30"/>
      <c r="L30"/>
      <c r="M30"/>
      <c r="N30"/>
      <c r="O30"/>
      <c r="P30"/>
      <c r="Q30"/>
      <c r="R30"/>
    </row>
    <row r="31" spans="2:18" x14ac:dyDescent="0.25">
      <c r="B31" s="176" t="s">
        <v>62</v>
      </c>
      <c r="C31" s="177">
        <v>56</v>
      </c>
      <c r="D31" s="177">
        <v>56</v>
      </c>
      <c r="E31" s="177">
        <v>44</v>
      </c>
      <c r="F31" s="177">
        <v>49</v>
      </c>
      <c r="G31" s="178">
        <v>0.875</v>
      </c>
      <c r="H31" s="177">
        <v>40</v>
      </c>
      <c r="I31" s="178">
        <v>0.90909090909090906</v>
      </c>
      <c r="K31"/>
      <c r="L31"/>
      <c r="M31"/>
      <c r="N31"/>
      <c r="O31"/>
      <c r="P31"/>
      <c r="Q31"/>
      <c r="R31"/>
    </row>
    <row r="32" spans="2:18" x14ac:dyDescent="0.25">
      <c r="B32" s="176" t="s">
        <v>63</v>
      </c>
      <c r="C32" s="177">
        <v>78</v>
      </c>
      <c r="D32" s="177">
        <v>75</v>
      </c>
      <c r="E32" s="177">
        <v>45</v>
      </c>
      <c r="F32" s="177">
        <v>61</v>
      </c>
      <c r="G32" s="178">
        <v>0.81333333333333335</v>
      </c>
      <c r="H32" s="177">
        <v>35</v>
      </c>
      <c r="I32" s="178">
        <v>0.77777777777777779</v>
      </c>
      <c r="K32"/>
      <c r="L32"/>
      <c r="M32"/>
      <c r="N32"/>
      <c r="O32"/>
      <c r="P32"/>
      <c r="Q32"/>
      <c r="R32"/>
    </row>
    <row r="33" spans="2:18" x14ac:dyDescent="0.25">
      <c r="B33" s="176" t="s">
        <v>64</v>
      </c>
      <c r="C33" s="177">
        <v>82</v>
      </c>
      <c r="D33" s="177">
        <v>76</v>
      </c>
      <c r="E33" s="177">
        <v>46</v>
      </c>
      <c r="F33" s="177">
        <v>64</v>
      </c>
      <c r="G33" s="178">
        <v>0.84210526315789469</v>
      </c>
      <c r="H33" s="177">
        <v>39</v>
      </c>
      <c r="I33" s="178">
        <v>0.84782608695652173</v>
      </c>
      <c r="K33"/>
      <c r="L33"/>
      <c r="M33"/>
      <c r="N33"/>
      <c r="O33"/>
      <c r="P33"/>
      <c r="Q33"/>
      <c r="R33"/>
    </row>
    <row r="34" spans="2:18" x14ac:dyDescent="0.25">
      <c r="B34" s="176" t="s">
        <v>65</v>
      </c>
      <c r="C34" s="177">
        <v>69</v>
      </c>
      <c r="D34" s="177">
        <v>64</v>
      </c>
      <c r="E34" s="177">
        <v>36</v>
      </c>
      <c r="F34" s="177">
        <v>61</v>
      </c>
      <c r="G34" s="178">
        <v>0.953125</v>
      </c>
      <c r="H34" s="177">
        <v>34</v>
      </c>
      <c r="I34" s="178">
        <v>0.94444444444444442</v>
      </c>
      <c r="K34"/>
      <c r="L34"/>
      <c r="M34"/>
      <c r="N34"/>
      <c r="O34"/>
      <c r="P34"/>
      <c r="Q34"/>
      <c r="R34"/>
    </row>
    <row r="35" spans="2:18" x14ac:dyDescent="0.25">
      <c r="B35" s="176" t="s">
        <v>66</v>
      </c>
      <c r="C35" s="177">
        <v>87</v>
      </c>
      <c r="D35" s="177">
        <v>86</v>
      </c>
      <c r="E35" s="177">
        <v>69</v>
      </c>
      <c r="F35" s="177">
        <v>76</v>
      </c>
      <c r="G35" s="178">
        <v>0.88372093023255816</v>
      </c>
      <c r="H35" s="177">
        <v>63</v>
      </c>
      <c r="I35" s="178">
        <v>0.91304347826086951</v>
      </c>
      <c r="K35"/>
      <c r="L35"/>
      <c r="M35"/>
      <c r="N35"/>
      <c r="O35"/>
      <c r="P35"/>
      <c r="Q35"/>
      <c r="R35"/>
    </row>
    <row r="36" spans="2:18" x14ac:dyDescent="0.25">
      <c r="B36" s="176" t="s">
        <v>67</v>
      </c>
      <c r="C36" s="177">
        <v>219</v>
      </c>
      <c r="D36" s="177">
        <v>214</v>
      </c>
      <c r="E36" s="177">
        <v>157</v>
      </c>
      <c r="F36" s="177">
        <v>195</v>
      </c>
      <c r="G36" s="178">
        <v>0.91121495327102808</v>
      </c>
      <c r="H36" s="177">
        <v>150</v>
      </c>
      <c r="I36" s="178">
        <v>0.95541401273885351</v>
      </c>
      <c r="K36"/>
      <c r="L36"/>
      <c r="M36"/>
      <c r="N36"/>
      <c r="O36"/>
      <c r="P36"/>
      <c r="Q36"/>
      <c r="R36"/>
    </row>
    <row r="37" spans="2:18" x14ac:dyDescent="0.25">
      <c r="B37" s="176" t="s">
        <v>68</v>
      </c>
      <c r="C37" s="177">
        <v>329</v>
      </c>
      <c r="D37" s="177">
        <v>315</v>
      </c>
      <c r="E37" s="177">
        <v>227</v>
      </c>
      <c r="F37" s="177">
        <v>282</v>
      </c>
      <c r="G37" s="178">
        <v>0.89523809523809528</v>
      </c>
      <c r="H37" s="177">
        <v>198</v>
      </c>
      <c r="I37" s="178">
        <v>0.8722466960352423</v>
      </c>
      <c r="K37"/>
      <c r="L37"/>
      <c r="M37"/>
      <c r="N37"/>
      <c r="O37"/>
      <c r="P37"/>
      <c r="Q37"/>
      <c r="R37"/>
    </row>
    <row r="38" spans="2:18" x14ac:dyDescent="0.25">
      <c r="B38" s="176" t="s">
        <v>69</v>
      </c>
      <c r="C38" s="177">
        <v>212</v>
      </c>
      <c r="D38" s="177">
        <v>203</v>
      </c>
      <c r="E38" s="177">
        <v>191</v>
      </c>
      <c r="F38" s="177">
        <v>164</v>
      </c>
      <c r="G38" s="178">
        <v>0.80788177339901479</v>
      </c>
      <c r="H38" s="177">
        <v>155</v>
      </c>
      <c r="I38" s="178">
        <v>0.81151832460732987</v>
      </c>
      <c r="K38"/>
      <c r="L38"/>
      <c r="M38"/>
      <c r="N38"/>
      <c r="O38"/>
      <c r="P38"/>
      <c r="Q38"/>
      <c r="R38"/>
    </row>
    <row r="39" spans="2:18" x14ac:dyDescent="0.25">
      <c r="B39" s="176" t="s">
        <v>70</v>
      </c>
      <c r="C39" s="177">
        <v>36</v>
      </c>
      <c r="D39" s="177">
        <v>35</v>
      </c>
      <c r="E39" s="177">
        <v>31</v>
      </c>
      <c r="F39" s="177">
        <v>34</v>
      </c>
      <c r="G39" s="178">
        <v>0.97142857142857142</v>
      </c>
      <c r="H39" s="177">
        <v>30</v>
      </c>
      <c r="I39" s="178">
        <v>0.967741935483871</v>
      </c>
      <c r="K39"/>
      <c r="L39"/>
      <c r="M39"/>
      <c r="N39"/>
      <c r="O39"/>
      <c r="P39"/>
      <c r="Q39"/>
      <c r="R39"/>
    </row>
    <row r="40" spans="2:18" x14ac:dyDescent="0.25">
      <c r="B40" s="176" t="s">
        <v>71</v>
      </c>
      <c r="C40" s="177">
        <v>83</v>
      </c>
      <c r="D40" s="177">
        <v>79</v>
      </c>
      <c r="E40" s="177">
        <v>63</v>
      </c>
      <c r="F40" s="177">
        <v>71</v>
      </c>
      <c r="G40" s="178">
        <v>0.89873417721518989</v>
      </c>
      <c r="H40" s="177">
        <v>56</v>
      </c>
      <c r="I40" s="178">
        <v>0.88888888888888884</v>
      </c>
      <c r="K40"/>
      <c r="L40"/>
      <c r="M40"/>
      <c r="N40"/>
      <c r="O40"/>
      <c r="P40"/>
      <c r="Q40"/>
      <c r="R40"/>
    </row>
    <row r="41" spans="2:18" x14ac:dyDescent="0.25">
      <c r="B41" s="176" t="s">
        <v>72</v>
      </c>
      <c r="C41" s="177">
        <v>64</v>
      </c>
      <c r="D41" s="177">
        <v>64</v>
      </c>
      <c r="E41" s="177">
        <v>64</v>
      </c>
      <c r="F41" s="177">
        <v>54</v>
      </c>
      <c r="G41" s="178">
        <v>0.84375</v>
      </c>
      <c r="H41" s="177">
        <v>54</v>
      </c>
      <c r="I41" s="178">
        <v>0.84375</v>
      </c>
      <c r="K41"/>
      <c r="L41"/>
      <c r="M41"/>
      <c r="N41"/>
      <c r="O41"/>
      <c r="P41"/>
      <c r="Q41"/>
      <c r="R41"/>
    </row>
    <row r="42" spans="2:18" x14ac:dyDescent="0.25">
      <c r="B42" s="176" t="s">
        <v>73</v>
      </c>
      <c r="C42" s="177">
        <v>22</v>
      </c>
      <c r="D42" s="177">
        <v>21</v>
      </c>
      <c r="E42" s="177">
        <v>21</v>
      </c>
      <c r="F42" s="177">
        <v>15</v>
      </c>
      <c r="G42" s="178">
        <v>0.7142857142857143</v>
      </c>
      <c r="H42" s="177">
        <v>15</v>
      </c>
      <c r="I42" s="178">
        <v>0.7142857142857143</v>
      </c>
      <c r="K42"/>
      <c r="L42"/>
      <c r="M42"/>
      <c r="N42"/>
      <c r="O42"/>
      <c r="P42"/>
      <c r="Q42"/>
      <c r="R42"/>
    </row>
    <row r="43" spans="2:18" x14ac:dyDescent="0.25">
      <c r="B43" s="176" t="s">
        <v>74</v>
      </c>
      <c r="C43" s="177">
        <v>71</v>
      </c>
      <c r="D43" s="177">
        <v>69</v>
      </c>
      <c r="E43" s="177">
        <v>57</v>
      </c>
      <c r="F43" s="177">
        <v>60</v>
      </c>
      <c r="G43" s="178">
        <v>0.86956521739130432</v>
      </c>
      <c r="H43" s="177">
        <v>51</v>
      </c>
      <c r="I43" s="178">
        <v>0.89473684210526316</v>
      </c>
      <c r="K43"/>
      <c r="L43"/>
      <c r="M43"/>
      <c r="N43"/>
      <c r="O43"/>
      <c r="P43"/>
      <c r="Q43"/>
      <c r="R43"/>
    </row>
    <row r="44" spans="2:18" x14ac:dyDescent="0.25">
      <c r="B44" s="176" t="s">
        <v>75</v>
      </c>
      <c r="C44" s="177">
        <v>172</v>
      </c>
      <c r="D44" s="177">
        <v>167</v>
      </c>
      <c r="E44" s="177">
        <v>142</v>
      </c>
      <c r="F44" s="177">
        <v>147</v>
      </c>
      <c r="G44" s="178">
        <v>0.88023952095808389</v>
      </c>
      <c r="H44" s="177">
        <v>125</v>
      </c>
      <c r="I44" s="178">
        <v>0.88028169014084512</v>
      </c>
      <c r="K44"/>
      <c r="L44"/>
      <c r="M44"/>
      <c r="N44"/>
      <c r="O44"/>
      <c r="P44"/>
      <c r="Q44"/>
      <c r="R44"/>
    </row>
    <row r="45" spans="2:18" x14ac:dyDescent="0.25">
      <c r="B45" s="176" t="s">
        <v>76</v>
      </c>
      <c r="C45" s="177">
        <v>21</v>
      </c>
      <c r="D45" s="177">
        <v>21</v>
      </c>
      <c r="E45" s="177">
        <v>21</v>
      </c>
      <c r="F45" s="177">
        <v>20</v>
      </c>
      <c r="G45" s="178">
        <v>0.95238095238095233</v>
      </c>
      <c r="H45" s="177">
        <v>20</v>
      </c>
      <c r="I45" s="178">
        <v>0.95238095238095233</v>
      </c>
      <c r="K45"/>
      <c r="L45"/>
      <c r="M45"/>
      <c r="N45"/>
      <c r="O45"/>
      <c r="P45"/>
      <c r="Q45"/>
      <c r="R45"/>
    </row>
    <row r="46" spans="2:18" x14ac:dyDescent="0.25">
      <c r="B46" s="176" t="s">
        <v>78</v>
      </c>
      <c r="C46" s="177">
        <v>104</v>
      </c>
      <c r="D46" s="177">
        <v>99</v>
      </c>
      <c r="E46" s="177">
        <v>80</v>
      </c>
      <c r="F46" s="177">
        <v>95</v>
      </c>
      <c r="G46" s="178">
        <v>0.95959595959595956</v>
      </c>
      <c r="H46" s="177">
        <v>78</v>
      </c>
      <c r="I46" s="178">
        <v>0.97499999999999998</v>
      </c>
      <c r="K46"/>
      <c r="L46"/>
      <c r="M46"/>
      <c r="N46"/>
      <c r="O46"/>
      <c r="P46"/>
      <c r="Q46"/>
      <c r="R46"/>
    </row>
    <row r="47" spans="2:18" x14ac:dyDescent="0.25">
      <c r="B47" s="176" t="s">
        <v>79</v>
      </c>
      <c r="C47" s="177">
        <v>110</v>
      </c>
      <c r="D47" s="177">
        <v>109</v>
      </c>
      <c r="E47" s="177">
        <v>74</v>
      </c>
      <c r="F47" s="177">
        <v>92</v>
      </c>
      <c r="G47" s="178">
        <v>0.84403669724770647</v>
      </c>
      <c r="H47" s="177">
        <v>62</v>
      </c>
      <c r="I47" s="178">
        <v>0.83783783783783783</v>
      </c>
      <c r="K47"/>
      <c r="L47"/>
      <c r="M47"/>
      <c r="N47"/>
      <c r="O47"/>
      <c r="P47"/>
      <c r="Q47"/>
      <c r="R47"/>
    </row>
    <row r="48" spans="2:18" x14ac:dyDescent="0.25">
      <c r="B48" s="176" t="s">
        <v>80</v>
      </c>
      <c r="C48" s="177">
        <v>85</v>
      </c>
      <c r="D48" s="177">
        <v>83</v>
      </c>
      <c r="E48" s="177">
        <v>69</v>
      </c>
      <c r="F48" s="177">
        <v>72</v>
      </c>
      <c r="G48" s="178">
        <v>0.86746987951807231</v>
      </c>
      <c r="H48" s="177">
        <v>63</v>
      </c>
      <c r="I48" s="178">
        <v>0.91304347826086951</v>
      </c>
      <c r="K48"/>
      <c r="L48"/>
      <c r="M48"/>
      <c r="N48"/>
      <c r="O48"/>
      <c r="P48"/>
      <c r="Q48"/>
      <c r="R48"/>
    </row>
    <row r="49" spans="2:18" x14ac:dyDescent="0.25">
      <c r="B49" s="176" t="s">
        <v>81</v>
      </c>
      <c r="C49" s="177">
        <v>29</v>
      </c>
      <c r="D49" s="177">
        <v>29</v>
      </c>
      <c r="E49" s="177">
        <v>27</v>
      </c>
      <c r="F49" s="177">
        <v>26</v>
      </c>
      <c r="G49" s="178">
        <v>0.89655172413793105</v>
      </c>
      <c r="H49" s="177">
        <v>25</v>
      </c>
      <c r="I49" s="178">
        <v>0.92592592592592593</v>
      </c>
      <c r="K49"/>
      <c r="L49"/>
      <c r="M49"/>
      <c r="N49"/>
      <c r="O49"/>
      <c r="P49"/>
      <c r="Q49"/>
      <c r="R49"/>
    </row>
    <row r="50" spans="2:18" x14ac:dyDescent="0.25">
      <c r="B50" s="176" t="s">
        <v>82</v>
      </c>
      <c r="C50" s="177">
        <v>64</v>
      </c>
      <c r="D50" s="177">
        <v>63</v>
      </c>
      <c r="E50" s="177">
        <v>46</v>
      </c>
      <c r="F50" s="177">
        <v>58</v>
      </c>
      <c r="G50" s="178">
        <v>0.92063492063492058</v>
      </c>
      <c r="H50" s="177">
        <v>45</v>
      </c>
      <c r="I50" s="178">
        <v>0.97826086956521741</v>
      </c>
      <c r="K50"/>
      <c r="L50"/>
      <c r="M50"/>
      <c r="N50"/>
      <c r="O50"/>
      <c r="P50"/>
      <c r="Q50"/>
      <c r="R50"/>
    </row>
    <row r="51" spans="2:18" x14ac:dyDescent="0.25">
      <c r="B51" s="176" t="s">
        <v>83</v>
      </c>
      <c r="C51" s="177">
        <v>176</v>
      </c>
      <c r="D51" s="177">
        <v>168</v>
      </c>
      <c r="E51" s="177">
        <v>141</v>
      </c>
      <c r="F51" s="177">
        <v>153</v>
      </c>
      <c r="G51" s="178">
        <v>0.9107142857142857</v>
      </c>
      <c r="H51" s="177">
        <v>130</v>
      </c>
      <c r="I51" s="178">
        <v>0.92198581560283688</v>
      </c>
      <c r="K51"/>
      <c r="L51"/>
      <c r="M51"/>
      <c r="N51"/>
      <c r="O51"/>
      <c r="P51"/>
      <c r="Q51"/>
      <c r="R51"/>
    </row>
    <row r="52" spans="2:18" x14ac:dyDescent="0.25">
      <c r="B52" s="176" t="s">
        <v>84</v>
      </c>
      <c r="C52" s="177">
        <v>58</v>
      </c>
      <c r="D52" s="177">
        <v>54</v>
      </c>
      <c r="E52" s="177">
        <v>44</v>
      </c>
      <c r="F52" s="177">
        <v>50</v>
      </c>
      <c r="G52" s="178">
        <v>0.92592592592592593</v>
      </c>
      <c r="H52" s="177">
        <v>42</v>
      </c>
      <c r="I52" s="178">
        <v>0.95454545454545459</v>
      </c>
      <c r="K52"/>
      <c r="L52"/>
      <c r="M52"/>
      <c r="N52"/>
      <c r="O52"/>
      <c r="P52"/>
      <c r="Q52"/>
      <c r="R52"/>
    </row>
    <row r="53" spans="2:18" x14ac:dyDescent="0.25">
      <c r="B53" s="176" t="s">
        <v>85</v>
      </c>
      <c r="C53" s="177">
        <v>47</v>
      </c>
      <c r="D53" s="177">
        <v>45</v>
      </c>
      <c r="E53" s="177">
        <v>40</v>
      </c>
      <c r="F53" s="177">
        <v>44</v>
      </c>
      <c r="G53" s="178">
        <v>0.97777777777777775</v>
      </c>
      <c r="H53" s="177">
        <v>39</v>
      </c>
      <c r="I53" s="178">
        <v>0.97499999999999998</v>
      </c>
      <c r="K53"/>
      <c r="L53"/>
      <c r="M53"/>
      <c r="N53"/>
      <c r="O53"/>
      <c r="P53"/>
      <c r="Q53"/>
      <c r="R53"/>
    </row>
    <row r="54" spans="2:18" x14ac:dyDescent="0.25">
      <c r="B54" s="176" t="s">
        <v>86</v>
      </c>
      <c r="C54" s="177">
        <v>116</v>
      </c>
      <c r="D54" s="177">
        <v>114</v>
      </c>
      <c r="E54" s="177">
        <v>98</v>
      </c>
      <c r="F54" s="177">
        <v>102</v>
      </c>
      <c r="G54" s="178">
        <v>0.89473684210526316</v>
      </c>
      <c r="H54" s="177">
        <v>89</v>
      </c>
      <c r="I54" s="178">
        <v>0.90816326530612246</v>
      </c>
      <c r="K54"/>
      <c r="L54"/>
      <c r="M54"/>
      <c r="N54"/>
      <c r="O54"/>
      <c r="P54"/>
      <c r="Q54"/>
      <c r="R54"/>
    </row>
    <row r="55" spans="2:18" x14ac:dyDescent="0.25">
      <c r="B55" s="179" t="s">
        <v>166</v>
      </c>
      <c r="C55" s="180">
        <v>3413</v>
      </c>
      <c r="D55" s="180">
        <v>3274</v>
      </c>
      <c r="E55" s="180">
        <v>2594</v>
      </c>
      <c r="F55" s="180">
        <v>2876</v>
      </c>
      <c r="G55" s="181">
        <v>0.87843616371411115</v>
      </c>
      <c r="H55" s="180">
        <v>2317</v>
      </c>
      <c r="I55" s="181">
        <v>0.89321511179645341</v>
      </c>
      <c r="K55"/>
      <c r="L55"/>
      <c r="M55"/>
      <c r="N55"/>
      <c r="O55"/>
      <c r="P55"/>
      <c r="Q55"/>
      <c r="R55"/>
    </row>
    <row r="56" spans="2:18" ht="3.75" customHeight="1" x14ac:dyDescent="0.25">
      <c r="B56" s="171"/>
      <c r="C56" s="15"/>
      <c r="D56" s="172"/>
      <c r="E56" s="16"/>
      <c r="F56" s="16"/>
      <c r="G56" s="16"/>
      <c r="H56" s="16"/>
      <c r="I56" s="16"/>
      <c r="J56" s="16"/>
      <c r="K56"/>
      <c r="L56"/>
      <c r="M56"/>
      <c r="N56"/>
      <c r="O56"/>
      <c r="P56"/>
      <c r="Q56"/>
      <c r="R56"/>
    </row>
    <row r="57" spans="2:18" x14ac:dyDescent="0.25">
      <c r="B57" s="14" t="s">
        <v>125</v>
      </c>
      <c r="K57"/>
      <c r="L57"/>
      <c r="M57"/>
      <c r="N57"/>
      <c r="O57"/>
      <c r="P57"/>
      <c r="Q57"/>
      <c r="R57"/>
    </row>
    <row r="58" spans="2:18" x14ac:dyDescent="0.25">
      <c r="B58" s="14" t="s">
        <v>126</v>
      </c>
    </row>
    <row r="59" spans="2:18" x14ac:dyDescent="0.25">
      <c r="B59" s="14" t="s">
        <v>269</v>
      </c>
    </row>
    <row r="61" spans="2:18" x14ac:dyDescent="0.25">
      <c r="D61" s="313"/>
    </row>
    <row r="63" spans="2:18" ht="15.75" x14ac:dyDescent="0.25">
      <c r="B63" s="17" t="s">
        <v>270</v>
      </c>
    </row>
    <row r="65" spans="2:9" ht="75" x14ac:dyDescent="0.25">
      <c r="B65" s="174" t="s">
        <v>117</v>
      </c>
      <c r="C65" s="175" t="s">
        <v>118</v>
      </c>
      <c r="D65" s="175" t="s">
        <v>119</v>
      </c>
      <c r="E65" s="175" t="s">
        <v>127</v>
      </c>
      <c r="F65" s="175" t="s">
        <v>120</v>
      </c>
      <c r="G65" s="175" t="s">
        <v>128</v>
      </c>
      <c r="H65" s="175" t="s">
        <v>129</v>
      </c>
      <c r="I65"/>
    </row>
    <row r="66" spans="2:9" x14ac:dyDescent="0.25">
      <c r="B66" s="176" t="s">
        <v>54</v>
      </c>
      <c r="C66" s="177">
        <v>141</v>
      </c>
      <c r="D66" s="177">
        <v>131</v>
      </c>
      <c r="E66" s="177">
        <v>97</v>
      </c>
      <c r="F66" s="177">
        <v>92</v>
      </c>
      <c r="G66" s="177">
        <v>19</v>
      </c>
      <c r="H66" s="177">
        <v>22</v>
      </c>
      <c r="I66"/>
    </row>
    <row r="67" spans="2:9" x14ac:dyDescent="0.25">
      <c r="B67" s="176" t="s">
        <v>55</v>
      </c>
      <c r="C67" s="177">
        <v>195</v>
      </c>
      <c r="D67" s="177">
        <v>183</v>
      </c>
      <c r="E67" s="177">
        <v>158</v>
      </c>
      <c r="F67" s="177">
        <v>156</v>
      </c>
      <c r="G67" s="177">
        <v>12</v>
      </c>
      <c r="H67" s="177">
        <v>19</v>
      </c>
      <c r="I67"/>
    </row>
    <row r="68" spans="2:9" x14ac:dyDescent="0.25">
      <c r="B68" s="176" t="s">
        <v>56</v>
      </c>
      <c r="C68" s="177">
        <v>95</v>
      </c>
      <c r="D68" s="177">
        <v>91</v>
      </c>
      <c r="E68" s="177">
        <v>79</v>
      </c>
      <c r="F68" s="177">
        <v>77</v>
      </c>
      <c r="G68" s="177">
        <v>2</v>
      </c>
      <c r="H68" s="177">
        <v>5</v>
      </c>
      <c r="I68"/>
    </row>
    <row r="69" spans="2:9" x14ac:dyDescent="0.25">
      <c r="B69" s="176" t="s">
        <v>57</v>
      </c>
      <c r="C69" s="177">
        <v>82</v>
      </c>
      <c r="D69" s="177">
        <v>81</v>
      </c>
      <c r="E69" s="177">
        <v>77</v>
      </c>
      <c r="F69" s="177">
        <v>76</v>
      </c>
      <c r="G69" s="177">
        <v>7</v>
      </c>
      <c r="H69" s="177">
        <v>8</v>
      </c>
      <c r="I69"/>
    </row>
    <row r="70" spans="2:9" x14ac:dyDescent="0.25">
      <c r="B70" s="176" t="s">
        <v>58</v>
      </c>
      <c r="C70" s="177">
        <v>326</v>
      </c>
      <c r="D70" s="177">
        <v>299</v>
      </c>
      <c r="E70" s="177">
        <v>210</v>
      </c>
      <c r="F70" s="177">
        <v>201</v>
      </c>
      <c r="G70" s="177">
        <v>26</v>
      </c>
      <c r="H70" s="177">
        <v>57</v>
      </c>
      <c r="I70"/>
    </row>
    <row r="71" spans="2:9" x14ac:dyDescent="0.25">
      <c r="B71" s="176" t="s">
        <v>59</v>
      </c>
      <c r="C71" s="177">
        <v>23</v>
      </c>
      <c r="D71" s="177">
        <v>23</v>
      </c>
      <c r="E71" s="177">
        <v>20</v>
      </c>
      <c r="F71" s="177">
        <v>20</v>
      </c>
      <c r="G71" s="177">
        <v>1</v>
      </c>
      <c r="H71" s="177">
        <v>2</v>
      </c>
      <c r="I71"/>
    </row>
    <row r="72" spans="2:9" x14ac:dyDescent="0.25">
      <c r="B72" s="176" t="s">
        <v>60</v>
      </c>
      <c r="C72" s="177">
        <v>83</v>
      </c>
      <c r="D72" s="177">
        <v>81</v>
      </c>
      <c r="E72" s="177">
        <v>82</v>
      </c>
      <c r="F72" s="177">
        <v>80</v>
      </c>
      <c r="G72" s="177">
        <v>9</v>
      </c>
      <c r="H72" s="177">
        <v>10</v>
      </c>
      <c r="I72"/>
    </row>
    <row r="73" spans="2:9" x14ac:dyDescent="0.25">
      <c r="B73" s="176" t="s">
        <v>61</v>
      </c>
      <c r="C73" s="177">
        <v>78</v>
      </c>
      <c r="D73" s="177">
        <v>76</v>
      </c>
      <c r="E73" s="177">
        <v>60</v>
      </c>
      <c r="F73" s="177">
        <v>59</v>
      </c>
      <c r="G73" s="177">
        <v>6</v>
      </c>
      <c r="H73" s="177">
        <v>11</v>
      </c>
      <c r="I73"/>
    </row>
    <row r="74" spans="2:9" x14ac:dyDescent="0.25">
      <c r="B74" s="176" t="s">
        <v>62</v>
      </c>
      <c r="C74" s="177">
        <v>56</v>
      </c>
      <c r="D74" s="177">
        <v>56</v>
      </c>
      <c r="E74" s="177">
        <v>44</v>
      </c>
      <c r="F74" s="177">
        <v>44</v>
      </c>
      <c r="G74" s="177">
        <v>4</v>
      </c>
      <c r="H74" s="177">
        <v>7</v>
      </c>
      <c r="I74"/>
    </row>
    <row r="75" spans="2:9" x14ac:dyDescent="0.25">
      <c r="B75" s="176" t="s">
        <v>63</v>
      </c>
      <c r="C75" s="177">
        <v>78</v>
      </c>
      <c r="D75" s="177">
        <v>75</v>
      </c>
      <c r="E75" s="177">
        <v>47</v>
      </c>
      <c r="F75" s="177">
        <v>45</v>
      </c>
      <c r="G75" s="177">
        <v>10</v>
      </c>
      <c r="H75" s="177">
        <v>14</v>
      </c>
      <c r="I75"/>
    </row>
    <row r="76" spans="2:9" x14ac:dyDescent="0.25">
      <c r="B76" s="176" t="s">
        <v>64</v>
      </c>
      <c r="C76" s="177">
        <v>82</v>
      </c>
      <c r="D76" s="177">
        <v>76</v>
      </c>
      <c r="E76" s="177">
        <v>47</v>
      </c>
      <c r="F76" s="177">
        <v>46</v>
      </c>
      <c r="G76" s="177">
        <v>7</v>
      </c>
      <c r="H76" s="177">
        <v>12</v>
      </c>
      <c r="I76"/>
    </row>
    <row r="77" spans="2:9" x14ac:dyDescent="0.25">
      <c r="B77" s="176" t="s">
        <v>65</v>
      </c>
      <c r="C77" s="177">
        <v>69</v>
      </c>
      <c r="D77" s="177">
        <v>64</v>
      </c>
      <c r="E77" s="177">
        <v>38</v>
      </c>
      <c r="F77" s="177">
        <v>36</v>
      </c>
      <c r="G77" s="177">
        <v>2</v>
      </c>
      <c r="H77" s="177">
        <v>3</v>
      </c>
      <c r="I77"/>
    </row>
    <row r="78" spans="2:9" x14ac:dyDescent="0.25">
      <c r="B78" s="176" t="s">
        <v>66</v>
      </c>
      <c r="C78" s="177">
        <v>87</v>
      </c>
      <c r="D78" s="177">
        <v>86</v>
      </c>
      <c r="E78" s="177">
        <v>69</v>
      </c>
      <c r="F78" s="177">
        <v>69</v>
      </c>
      <c r="G78" s="177">
        <v>6</v>
      </c>
      <c r="H78" s="177">
        <v>10</v>
      </c>
      <c r="I78"/>
    </row>
    <row r="79" spans="2:9" x14ac:dyDescent="0.25">
      <c r="B79" s="176" t="s">
        <v>67</v>
      </c>
      <c r="C79" s="177">
        <v>219</v>
      </c>
      <c r="D79" s="177">
        <v>214</v>
      </c>
      <c r="E79" s="177">
        <v>158</v>
      </c>
      <c r="F79" s="177">
        <v>157</v>
      </c>
      <c r="G79" s="177">
        <v>7</v>
      </c>
      <c r="H79" s="177">
        <v>19</v>
      </c>
      <c r="I79"/>
    </row>
    <row r="80" spans="2:9" x14ac:dyDescent="0.25">
      <c r="B80" s="176" t="s">
        <v>68</v>
      </c>
      <c r="C80" s="177">
        <v>329</v>
      </c>
      <c r="D80" s="177">
        <v>315</v>
      </c>
      <c r="E80" s="177">
        <v>232</v>
      </c>
      <c r="F80" s="177">
        <v>227</v>
      </c>
      <c r="G80" s="177">
        <v>29</v>
      </c>
      <c r="H80" s="177">
        <v>33</v>
      </c>
      <c r="I80"/>
    </row>
    <row r="81" spans="2:9" x14ac:dyDescent="0.25">
      <c r="B81" s="176" t="s">
        <v>69</v>
      </c>
      <c r="C81" s="177">
        <v>212</v>
      </c>
      <c r="D81" s="177">
        <v>203</v>
      </c>
      <c r="E81" s="177">
        <v>200</v>
      </c>
      <c r="F81" s="177">
        <v>191</v>
      </c>
      <c r="G81" s="177">
        <v>36</v>
      </c>
      <c r="H81" s="177">
        <v>39</v>
      </c>
      <c r="I81"/>
    </row>
    <row r="82" spans="2:9" x14ac:dyDescent="0.25">
      <c r="B82" s="176" t="s">
        <v>70</v>
      </c>
      <c r="C82" s="177">
        <v>36</v>
      </c>
      <c r="D82" s="177">
        <v>35</v>
      </c>
      <c r="E82" s="177">
        <v>31</v>
      </c>
      <c r="F82" s="177">
        <v>31</v>
      </c>
      <c r="G82" s="177">
        <v>1</v>
      </c>
      <c r="H82" s="177">
        <v>1</v>
      </c>
      <c r="I82"/>
    </row>
    <row r="83" spans="2:9" x14ac:dyDescent="0.25">
      <c r="B83" s="176" t="s">
        <v>71</v>
      </c>
      <c r="C83" s="177">
        <v>83</v>
      </c>
      <c r="D83" s="177">
        <v>79</v>
      </c>
      <c r="E83" s="177">
        <v>65</v>
      </c>
      <c r="F83" s="177">
        <v>63</v>
      </c>
      <c r="G83" s="177">
        <v>7</v>
      </c>
      <c r="H83" s="177">
        <v>8</v>
      </c>
      <c r="I83"/>
    </row>
    <row r="84" spans="2:9" x14ac:dyDescent="0.25">
      <c r="B84" s="176" t="s">
        <v>72</v>
      </c>
      <c r="C84" s="177">
        <v>64</v>
      </c>
      <c r="D84" s="177">
        <v>64</v>
      </c>
      <c r="E84" s="177">
        <v>64</v>
      </c>
      <c r="F84" s="177">
        <v>64</v>
      </c>
      <c r="G84" s="177">
        <v>10</v>
      </c>
      <c r="H84" s="177">
        <v>10</v>
      </c>
      <c r="I84"/>
    </row>
    <row r="85" spans="2:9" x14ac:dyDescent="0.25">
      <c r="B85" s="176" t="s">
        <v>73</v>
      </c>
      <c r="C85" s="177">
        <v>22</v>
      </c>
      <c r="D85" s="177">
        <v>21</v>
      </c>
      <c r="E85" s="177">
        <v>21</v>
      </c>
      <c r="F85" s="177">
        <v>21</v>
      </c>
      <c r="G85" s="177">
        <v>6</v>
      </c>
      <c r="H85" s="177">
        <v>6</v>
      </c>
      <c r="I85"/>
    </row>
    <row r="86" spans="2:9" x14ac:dyDescent="0.25">
      <c r="B86" s="176" t="s">
        <v>74</v>
      </c>
      <c r="C86" s="177">
        <v>71</v>
      </c>
      <c r="D86" s="177">
        <v>69</v>
      </c>
      <c r="E86" s="177">
        <v>59</v>
      </c>
      <c r="F86" s="177">
        <v>57</v>
      </c>
      <c r="G86" s="177">
        <v>6</v>
      </c>
      <c r="H86" s="177">
        <v>9</v>
      </c>
      <c r="I86"/>
    </row>
    <row r="87" spans="2:9" x14ac:dyDescent="0.25">
      <c r="B87" s="176" t="s">
        <v>75</v>
      </c>
      <c r="C87" s="177">
        <v>172</v>
      </c>
      <c r="D87" s="177">
        <v>167</v>
      </c>
      <c r="E87" s="177">
        <v>143</v>
      </c>
      <c r="F87" s="177">
        <v>142</v>
      </c>
      <c r="G87" s="177">
        <v>17</v>
      </c>
      <c r="H87" s="177">
        <v>20</v>
      </c>
      <c r="I87"/>
    </row>
    <row r="88" spans="2:9" x14ac:dyDescent="0.25">
      <c r="B88" s="176" t="s">
        <v>76</v>
      </c>
      <c r="C88" s="177">
        <v>21</v>
      </c>
      <c r="D88" s="177">
        <v>21</v>
      </c>
      <c r="E88" s="177">
        <v>21</v>
      </c>
      <c r="F88" s="177">
        <v>21</v>
      </c>
      <c r="G88" s="177">
        <v>1</v>
      </c>
      <c r="H88" s="177">
        <v>1</v>
      </c>
      <c r="I88"/>
    </row>
    <row r="89" spans="2:9" x14ac:dyDescent="0.25">
      <c r="B89" s="176" t="s">
        <v>78</v>
      </c>
      <c r="C89" s="177">
        <v>104</v>
      </c>
      <c r="D89" s="177">
        <v>99</v>
      </c>
      <c r="E89" s="177">
        <v>82</v>
      </c>
      <c r="F89" s="177">
        <v>80</v>
      </c>
      <c r="G89" s="177">
        <v>2</v>
      </c>
      <c r="H89" s="177">
        <v>4</v>
      </c>
      <c r="I89"/>
    </row>
    <row r="90" spans="2:9" x14ac:dyDescent="0.25">
      <c r="B90" s="176" t="s">
        <v>79</v>
      </c>
      <c r="C90" s="177">
        <v>110</v>
      </c>
      <c r="D90" s="177">
        <v>109</v>
      </c>
      <c r="E90" s="177">
        <v>74</v>
      </c>
      <c r="F90" s="177">
        <v>74</v>
      </c>
      <c r="G90" s="177">
        <v>12</v>
      </c>
      <c r="H90" s="177">
        <v>17</v>
      </c>
      <c r="I90"/>
    </row>
    <row r="91" spans="2:9" x14ac:dyDescent="0.25">
      <c r="B91" s="176" t="s">
        <v>80</v>
      </c>
      <c r="C91" s="177">
        <v>85</v>
      </c>
      <c r="D91" s="177">
        <v>83</v>
      </c>
      <c r="E91" s="177">
        <v>70</v>
      </c>
      <c r="F91" s="177">
        <v>69</v>
      </c>
      <c r="G91" s="177">
        <v>6</v>
      </c>
      <c r="H91" s="177">
        <v>11</v>
      </c>
      <c r="I91"/>
    </row>
    <row r="92" spans="2:9" x14ac:dyDescent="0.25">
      <c r="B92" s="176" t="s">
        <v>81</v>
      </c>
      <c r="C92" s="177">
        <v>29</v>
      </c>
      <c r="D92" s="177">
        <v>29</v>
      </c>
      <c r="E92" s="177">
        <v>27</v>
      </c>
      <c r="F92" s="177">
        <v>27</v>
      </c>
      <c r="G92" s="177">
        <v>2</v>
      </c>
      <c r="H92" s="177">
        <v>3</v>
      </c>
      <c r="I92"/>
    </row>
    <row r="93" spans="2:9" x14ac:dyDescent="0.25">
      <c r="B93" s="176" t="s">
        <v>82</v>
      </c>
      <c r="C93" s="177">
        <v>64</v>
      </c>
      <c r="D93" s="177">
        <v>63</v>
      </c>
      <c r="E93" s="177">
        <v>46</v>
      </c>
      <c r="F93" s="177">
        <v>46</v>
      </c>
      <c r="G93" s="177">
        <v>1</v>
      </c>
      <c r="H93" s="177">
        <v>5</v>
      </c>
      <c r="I93"/>
    </row>
    <row r="94" spans="2:9" x14ac:dyDescent="0.25">
      <c r="B94" s="176" t="s">
        <v>83</v>
      </c>
      <c r="C94" s="177">
        <v>176</v>
      </c>
      <c r="D94" s="177">
        <v>168</v>
      </c>
      <c r="E94" s="177">
        <v>148</v>
      </c>
      <c r="F94" s="177">
        <v>141</v>
      </c>
      <c r="G94" s="177">
        <v>11</v>
      </c>
      <c r="H94" s="177">
        <v>15</v>
      </c>
      <c r="I94"/>
    </row>
    <row r="95" spans="2:9" x14ac:dyDescent="0.25">
      <c r="B95" s="176" t="s">
        <v>84</v>
      </c>
      <c r="C95" s="177">
        <v>58</v>
      </c>
      <c r="D95" s="177">
        <v>54</v>
      </c>
      <c r="E95" s="177">
        <v>45</v>
      </c>
      <c r="F95" s="177">
        <v>44</v>
      </c>
      <c r="G95" s="177">
        <v>2</v>
      </c>
      <c r="H95" s="177">
        <v>4</v>
      </c>
      <c r="I95"/>
    </row>
    <row r="96" spans="2:9" x14ac:dyDescent="0.25">
      <c r="B96" s="176" t="s">
        <v>85</v>
      </c>
      <c r="C96" s="177">
        <v>47</v>
      </c>
      <c r="D96" s="177">
        <v>45</v>
      </c>
      <c r="E96" s="177">
        <v>41</v>
      </c>
      <c r="F96" s="177">
        <v>40</v>
      </c>
      <c r="G96" s="177">
        <v>1</v>
      </c>
      <c r="H96" s="177">
        <v>1</v>
      </c>
      <c r="I96"/>
    </row>
    <row r="97" spans="2:13" x14ac:dyDescent="0.25">
      <c r="B97" s="176" t="s">
        <v>86</v>
      </c>
      <c r="C97" s="177">
        <v>116</v>
      </c>
      <c r="D97" s="177">
        <v>114</v>
      </c>
      <c r="E97" s="177">
        <v>99</v>
      </c>
      <c r="F97" s="177">
        <v>98</v>
      </c>
      <c r="G97" s="177">
        <v>9</v>
      </c>
      <c r="H97" s="177">
        <v>12</v>
      </c>
      <c r="I97"/>
    </row>
    <row r="98" spans="2:13" x14ac:dyDescent="0.25">
      <c r="B98" s="179" t="s">
        <v>166</v>
      </c>
      <c r="C98" s="180">
        <v>3413</v>
      </c>
      <c r="D98" s="180">
        <v>3274</v>
      </c>
      <c r="E98" s="180">
        <v>2654</v>
      </c>
      <c r="F98" s="180">
        <v>2594</v>
      </c>
      <c r="G98" s="180">
        <v>277</v>
      </c>
      <c r="H98" s="180">
        <v>398</v>
      </c>
      <c r="I98"/>
    </row>
    <row r="99" spans="2:13" ht="3.75" customHeight="1" x14ac:dyDescent="0.25">
      <c r="B99" s="171"/>
      <c r="C99" s="15"/>
      <c r="D99" s="172"/>
      <c r="E99" s="16"/>
      <c r="F99" s="16"/>
      <c r="G99" s="16"/>
      <c r="H99" s="16"/>
      <c r="I99" s="16"/>
      <c r="J99" s="16"/>
      <c r="K99" s="16"/>
      <c r="L99" s="16"/>
      <c r="M99" s="16"/>
    </row>
    <row r="100" spans="2:13" x14ac:dyDescent="0.25">
      <c r="B100" s="14" t="s">
        <v>130</v>
      </c>
    </row>
    <row r="101" spans="2:13" x14ac:dyDescent="0.25">
      <c r="B101" s="14" t="s">
        <v>131</v>
      </c>
    </row>
  </sheetData>
  <autoFilter ref="B22:H22" xr:uid="{DEDE0667-5815-48DA-82E1-C5D90FEA2CBD}"/>
  <mergeCells count="3">
    <mergeCell ref="B5:B8"/>
    <mergeCell ref="B9:B11"/>
    <mergeCell ref="B12:B15"/>
  </mergeCell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A5D5-2A8D-448B-B13F-7BA01D0819F8}">
  <sheetPr>
    <tabColor rgb="FFFF8FE2"/>
    <pageSetUpPr fitToPage="1"/>
  </sheetPr>
  <dimension ref="B1:H108"/>
  <sheetViews>
    <sheetView showGridLines="0" zoomScaleNormal="100" workbookViewId="0">
      <selection activeCell="H4" sqref="H4"/>
    </sheetView>
  </sheetViews>
  <sheetFormatPr defaultColWidth="9.140625" defaultRowHeight="15.75" x14ac:dyDescent="0.25"/>
  <cols>
    <col min="1" max="1" width="6.28515625" style="23" customWidth="1"/>
    <col min="2" max="2" width="40.140625" style="23" customWidth="1"/>
    <col min="3" max="3" width="19.85546875" style="23" customWidth="1"/>
    <col min="4" max="4" width="21" style="23" customWidth="1"/>
    <col min="5" max="5" width="20.140625" style="23" customWidth="1"/>
    <col min="6" max="7" width="20.28515625" style="23" customWidth="1"/>
    <col min="8" max="8" width="15.85546875" style="23" customWidth="1"/>
    <col min="9" max="9" width="20" style="23" customWidth="1"/>
    <col min="10" max="10" width="24.42578125" style="23" customWidth="1"/>
    <col min="11" max="11" width="23.85546875" style="23" customWidth="1"/>
    <col min="12" max="12" width="31.42578125" style="23" customWidth="1"/>
    <col min="13" max="14" width="22.7109375" style="23" customWidth="1"/>
    <col min="15" max="15" width="9.140625" style="23"/>
    <col min="16" max="16" width="24.140625" style="23" customWidth="1"/>
    <col min="17" max="17" width="33" style="23" customWidth="1"/>
    <col min="18" max="19" width="22.42578125" style="23" customWidth="1"/>
    <col min="20" max="20" width="9.140625" style="23"/>
    <col min="21" max="21" width="27.85546875" style="23" customWidth="1"/>
    <col min="22" max="22" width="29.7109375" style="23" customWidth="1"/>
    <col min="23" max="24" width="19.28515625" style="23" customWidth="1"/>
    <col min="25" max="25" width="22.42578125" style="23" customWidth="1"/>
    <col min="26" max="26" width="27.7109375" style="23" customWidth="1"/>
    <col min="27" max="27" width="27.42578125" style="23" customWidth="1"/>
    <col min="28" max="29" width="20.140625" style="23" customWidth="1"/>
    <col min="30" max="31" width="22.5703125" style="23" customWidth="1"/>
    <col min="32" max="32" width="33.85546875" style="23" customWidth="1"/>
    <col min="33" max="34" width="16.85546875" style="23" customWidth="1"/>
    <col min="35" max="36" width="23.28515625" style="23" customWidth="1"/>
    <col min="37" max="37" width="32.42578125" style="23" customWidth="1"/>
    <col min="38" max="38" width="16" style="23" customWidth="1"/>
    <col min="39" max="39" width="16.7109375" style="23" customWidth="1"/>
    <col min="40" max="43" width="23.5703125" style="23" customWidth="1"/>
    <col min="44" max="45" width="9.140625" style="23"/>
    <col min="46" max="49" width="23.28515625" style="23" customWidth="1"/>
    <col min="50" max="16384" width="9.140625" style="23"/>
  </cols>
  <sheetData>
    <row r="1" spans="2:7" ht="12" customHeight="1" x14ac:dyDescent="0.25"/>
    <row r="2" spans="2:7" x14ac:dyDescent="0.25">
      <c r="B2" s="297" t="s">
        <v>271</v>
      </c>
      <c r="C2" s="298"/>
    </row>
    <row r="3" spans="2:7" ht="12.75" customHeight="1" x14ac:dyDescent="0.25"/>
    <row r="4" spans="2:7" x14ac:dyDescent="0.25">
      <c r="B4" s="23" t="s">
        <v>132</v>
      </c>
    </row>
    <row r="5" spans="2:7" x14ac:dyDescent="0.25">
      <c r="B5" s="23" t="s">
        <v>272</v>
      </c>
    </row>
    <row r="6" spans="2:7" x14ac:dyDescent="0.25">
      <c r="B6" s="23" t="s">
        <v>133</v>
      </c>
    </row>
    <row r="7" spans="2:7" x14ac:dyDescent="0.25">
      <c r="B7" s="23" t="s">
        <v>134</v>
      </c>
    </row>
    <row r="8" spans="2:7" x14ac:dyDescent="0.25">
      <c r="B8" s="23" t="s">
        <v>10</v>
      </c>
    </row>
    <row r="9" spans="2:7" ht="15.75" customHeight="1" x14ac:dyDescent="0.25"/>
    <row r="10" spans="2:7" x14ac:dyDescent="0.25">
      <c r="B10" s="13" t="s">
        <v>273</v>
      </c>
    </row>
    <row r="11" spans="2:7" ht="6.75" customHeight="1" x14ac:dyDescent="0.25">
      <c r="B11" s="13"/>
    </row>
    <row r="12" spans="2:7" ht="47.25" x14ac:dyDescent="0.25">
      <c r="B12" s="25" t="s">
        <v>135</v>
      </c>
      <c r="C12" s="21" t="s">
        <v>136</v>
      </c>
      <c r="D12" s="25" t="s">
        <v>258</v>
      </c>
      <c r="E12" s="21" t="s">
        <v>138</v>
      </c>
      <c r="F12" s="21" t="s">
        <v>139</v>
      </c>
      <c r="G12" s="21" t="s">
        <v>140</v>
      </c>
    </row>
    <row r="13" spans="2:7" ht="19.5" customHeight="1" x14ac:dyDescent="0.25">
      <c r="B13" s="33" t="s">
        <v>141</v>
      </c>
      <c r="C13" s="34" t="s">
        <v>142</v>
      </c>
      <c r="D13" s="299">
        <v>84</v>
      </c>
      <c r="E13" s="35"/>
      <c r="F13" s="35">
        <v>0.51190476190476186</v>
      </c>
      <c r="G13" s="35">
        <v>0.94047619047619047</v>
      </c>
    </row>
    <row r="14" spans="2:7" ht="19.5" customHeight="1" x14ac:dyDescent="0.25">
      <c r="B14" s="25"/>
      <c r="C14" s="19" t="s">
        <v>143</v>
      </c>
      <c r="D14" s="300">
        <v>7</v>
      </c>
      <c r="E14" s="26"/>
      <c r="F14" s="26">
        <v>0.7142857142857143</v>
      </c>
      <c r="G14" s="26">
        <v>0.8571428571428571</v>
      </c>
    </row>
    <row r="15" spans="2:7" ht="19.5" customHeight="1" thickBot="1" x14ac:dyDescent="0.3">
      <c r="B15" s="28" t="s">
        <v>144</v>
      </c>
      <c r="C15" s="28"/>
      <c r="D15" s="301">
        <v>91</v>
      </c>
      <c r="E15" s="29"/>
      <c r="F15" s="29">
        <v>0.52747252747252749</v>
      </c>
      <c r="G15" s="29">
        <v>0.93406593406593408</v>
      </c>
    </row>
    <row r="16" spans="2:7" ht="19.5" customHeight="1" thickTop="1" x14ac:dyDescent="0.25">
      <c r="B16" s="25" t="s">
        <v>35</v>
      </c>
      <c r="C16" s="34" t="s">
        <v>142</v>
      </c>
      <c r="D16" s="300">
        <v>2425</v>
      </c>
      <c r="E16" s="26">
        <v>2.8865979381443299E-3</v>
      </c>
      <c r="F16" s="26">
        <v>0.31298969072164951</v>
      </c>
      <c r="G16" s="26">
        <v>0.89195876288659792</v>
      </c>
    </row>
    <row r="17" spans="2:8" ht="19.5" customHeight="1" x14ac:dyDescent="0.25">
      <c r="B17" s="25"/>
      <c r="C17" s="19" t="s">
        <v>143</v>
      </c>
      <c r="D17" s="300">
        <v>40</v>
      </c>
      <c r="E17" s="26">
        <v>7.4999999999999997E-2</v>
      </c>
      <c r="F17" s="26">
        <v>0.2</v>
      </c>
      <c r="G17" s="26">
        <v>0.7</v>
      </c>
    </row>
    <row r="18" spans="2:8" ht="19.5" customHeight="1" thickBot="1" x14ac:dyDescent="0.3">
      <c r="B18" s="28" t="s">
        <v>145</v>
      </c>
      <c r="C18" s="28"/>
      <c r="D18" s="301">
        <v>2465</v>
      </c>
      <c r="E18" s="29">
        <v>4.0567951318458417E-3</v>
      </c>
      <c r="F18" s="29">
        <v>0.31115618661257605</v>
      </c>
      <c r="G18" s="29">
        <v>0.88884381338742391</v>
      </c>
    </row>
    <row r="19" spans="2:8" ht="19.5" customHeight="1" thickTop="1" x14ac:dyDescent="0.25">
      <c r="B19" s="25" t="s">
        <v>37</v>
      </c>
      <c r="C19" s="34" t="s">
        <v>142</v>
      </c>
      <c r="D19" s="300">
        <v>77</v>
      </c>
      <c r="E19" s="26"/>
      <c r="F19" s="26">
        <v>0.16883116883116883</v>
      </c>
      <c r="G19" s="26">
        <v>0.88311688311688308</v>
      </c>
    </row>
    <row r="20" spans="2:8" ht="19.5" customHeight="1" x14ac:dyDescent="0.25">
      <c r="B20" s="25"/>
      <c r="C20" s="19" t="s">
        <v>143</v>
      </c>
      <c r="D20" s="300">
        <v>17</v>
      </c>
      <c r="E20" s="26"/>
      <c r="F20" s="26">
        <v>0.23529411764705882</v>
      </c>
      <c r="G20" s="26">
        <v>0.82352941176470584</v>
      </c>
    </row>
    <row r="21" spans="2:8" ht="19.5" customHeight="1" thickBot="1" x14ac:dyDescent="0.3">
      <c r="B21" s="28" t="s">
        <v>146</v>
      </c>
      <c r="C21" s="28"/>
      <c r="D21" s="301">
        <v>94</v>
      </c>
      <c r="E21" s="29"/>
      <c r="F21" s="29">
        <v>0.18085106382978725</v>
      </c>
      <c r="G21" s="29">
        <v>0.87234042553191493</v>
      </c>
    </row>
    <row r="22" spans="2:8" ht="29.25" customHeight="1" thickTop="1" x14ac:dyDescent="0.25">
      <c r="B22" s="341" t="s">
        <v>147</v>
      </c>
      <c r="C22" s="34" t="s">
        <v>142</v>
      </c>
      <c r="D22" s="302">
        <v>2586</v>
      </c>
      <c r="E22" s="30">
        <v>2.7068832173240526E-3</v>
      </c>
      <c r="F22" s="30">
        <v>0.31515854601701471</v>
      </c>
      <c r="G22" s="30">
        <v>0.89327146171693739</v>
      </c>
    </row>
    <row r="23" spans="2:8" ht="27.75" customHeight="1" thickBot="1" x14ac:dyDescent="0.3">
      <c r="B23" s="342"/>
      <c r="C23" s="31" t="s">
        <v>143</v>
      </c>
      <c r="D23" s="303">
        <v>64</v>
      </c>
      <c r="E23" s="32">
        <v>4.6875E-2</v>
      </c>
      <c r="F23" s="32">
        <v>0.265625</v>
      </c>
      <c r="G23" s="32">
        <v>0.75</v>
      </c>
    </row>
    <row r="24" spans="2:8" ht="16.5" thickTop="1" x14ac:dyDescent="0.25"/>
    <row r="25" spans="2:8" x14ac:dyDescent="0.25">
      <c r="B25" s="24"/>
      <c r="C25" s="24"/>
      <c r="D25" s="24"/>
      <c r="E25" s="24"/>
      <c r="F25" s="24"/>
    </row>
    <row r="27" spans="2:8" x14ac:dyDescent="0.25">
      <c r="B27" s="13" t="s">
        <v>274</v>
      </c>
    </row>
    <row r="28" spans="2:8" ht="6" customHeight="1" x14ac:dyDescent="0.25">
      <c r="B28" s="13"/>
    </row>
    <row r="29" spans="2:8" ht="51" customHeight="1" x14ac:dyDescent="0.25">
      <c r="B29" s="25" t="s">
        <v>135</v>
      </c>
      <c r="C29" s="21" t="s">
        <v>136</v>
      </c>
      <c r="D29" s="40" t="s">
        <v>148</v>
      </c>
      <c r="E29" s="40" t="s">
        <v>258</v>
      </c>
      <c r="F29" s="21" t="s">
        <v>138</v>
      </c>
      <c r="G29" s="21" t="s">
        <v>139</v>
      </c>
      <c r="H29" s="250" t="s">
        <v>140</v>
      </c>
    </row>
    <row r="30" spans="2:8" ht="18.75" customHeight="1" x14ac:dyDescent="0.25">
      <c r="B30" s="346" t="s">
        <v>141</v>
      </c>
      <c r="C30" s="346" t="s">
        <v>142</v>
      </c>
      <c r="D30" s="19" t="s">
        <v>107</v>
      </c>
      <c r="E30" s="300">
        <v>66</v>
      </c>
      <c r="F30" s="26"/>
      <c r="G30" s="26">
        <v>0.56060606060606055</v>
      </c>
      <c r="H30" s="26">
        <v>0.96969696969696972</v>
      </c>
    </row>
    <row r="31" spans="2:8" ht="18.75" customHeight="1" x14ac:dyDescent="0.25">
      <c r="B31" s="344"/>
      <c r="C31" s="345"/>
      <c r="D31" s="19" t="s">
        <v>109</v>
      </c>
      <c r="E31" s="300">
        <v>18</v>
      </c>
      <c r="F31" s="26"/>
      <c r="G31" s="26">
        <v>0.33333333333333331</v>
      </c>
      <c r="H31" s="26">
        <v>0.83333333333333337</v>
      </c>
    </row>
    <row r="32" spans="2:8" ht="18.75" customHeight="1" x14ac:dyDescent="0.25">
      <c r="B32" s="344"/>
      <c r="C32" s="343" t="s">
        <v>143</v>
      </c>
      <c r="D32" s="26" t="s">
        <v>107</v>
      </c>
      <c r="E32" s="300">
        <v>1</v>
      </c>
      <c r="F32" s="26"/>
      <c r="G32" s="26">
        <v>1</v>
      </c>
      <c r="H32" s="26">
        <v>1</v>
      </c>
    </row>
    <row r="33" spans="2:8" ht="18.75" customHeight="1" x14ac:dyDescent="0.25">
      <c r="B33" s="345"/>
      <c r="C33" s="343"/>
      <c r="D33" s="19" t="s">
        <v>109</v>
      </c>
      <c r="E33" s="300">
        <v>6</v>
      </c>
      <c r="F33" s="26"/>
      <c r="G33" s="26">
        <v>0.66666666666666663</v>
      </c>
      <c r="H33" s="26">
        <v>0.83333333333333337</v>
      </c>
    </row>
    <row r="34" spans="2:8" ht="18.75" customHeight="1" x14ac:dyDescent="0.25">
      <c r="B34" s="38" t="s">
        <v>149</v>
      </c>
      <c r="C34" s="38"/>
      <c r="D34" s="38"/>
      <c r="E34" s="304">
        <v>91</v>
      </c>
      <c r="F34" s="39"/>
      <c r="G34" s="39">
        <v>0.52747252747252749</v>
      </c>
      <c r="H34" s="39">
        <v>0.93406593406593408</v>
      </c>
    </row>
    <row r="35" spans="2:8" ht="18.75" customHeight="1" x14ac:dyDescent="0.25">
      <c r="B35" s="344" t="s">
        <v>35</v>
      </c>
      <c r="C35" s="344" t="s">
        <v>142</v>
      </c>
      <c r="D35" s="34" t="s">
        <v>107</v>
      </c>
      <c r="E35" s="299">
        <v>1581</v>
      </c>
      <c r="F35" s="35">
        <v>1.2650221378874131E-3</v>
      </c>
      <c r="G35" s="35">
        <v>0.37887413029728018</v>
      </c>
      <c r="H35" s="35">
        <v>0.92726122707147374</v>
      </c>
    </row>
    <row r="36" spans="2:8" ht="18.75" customHeight="1" x14ac:dyDescent="0.25">
      <c r="B36" s="344"/>
      <c r="C36" s="344"/>
      <c r="D36" s="19" t="s">
        <v>108</v>
      </c>
      <c r="E36" s="300">
        <v>668</v>
      </c>
      <c r="F36" s="26">
        <v>7.4850299401197605E-3</v>
      </c>
      <c r="G36" s="26">
        <v>0.16616766467065869</v>
      </c>
      <c r="H36" s="26">
        <v>0.81437125748502992</v>
      </c>
    </row>
    <row r="37" spans="2:8" ht="18.75" customHeight="1" x14ac:dyDescent="0.25">
      <c r="B37" s="344"/>
      <c r="C37" s="345"/>
      <c r="D37" s="19" t="s">
        <v>109</v>
      </c>
      <c r="E37" s="300">
        <v>176</v>
      </c>
      <c r="F37" s="26"/>
      <c r="G37" s="26">
        <v>0.27840909090909088</v>
      </c>
      <c r="H37" s="26">
        <v>0.86931818181818177</v>
      </c>
    </row>
    <row r="38" spans="2:8" ht="18.75" customHeight="1" x14ac:dyDescent="0.25">
      <c r="B38" s="344"/>
      <c r="C38" s="346" t="s">
        <v>143</v>
      </c>
      <c r="D38" s="19" t="s">
        <v>108</v>
      </c>
      <c r="E38" s="300">
        <v>29</v>
      </c>
      <c r="F38" s="26">
        <v>6.8965517241379309E-2</v>
      </c>
      <c r="G38" s="26">
        <v>0.10344827586206896</v>
      </c>
      <c r="H38" s="26">
        <v>0.62068965517241381</v>
      </c>
    </row>
    <row r="39" spans="2:8" ht="18.75" customHeight="1" x14ac:dyDescent="0.25">
      <c r="B39" s="345"/>
      <c r="C39" s="345"/>
      <c r="D39" s="19" t="s">
        <v>109</v>
      </c>
      <c r="E39" s="300">
        <v>11</v>
      </c>
      <c r="F39" s="26">
        <v>9.0909090909090912E-2</v>
      </c>
      <c r="G39" s="26">
        <v>0.45454545454545453</v>
      </c>
      <c r="H39" s="26">
        <v>0.90909090909090906</v>
      </c>
    </row>
    <row r="40" spans="2:8" ht="18.75" customHeight="1" x14ac:dyDescent="0.25">
      <c r="B40" s="38" t="s">
        <v>145</v>
      </c>
      <c r="C40" s="38"/>
      <c r="D40" s="38"/>
      <c r="E40" s="304">
        <v>2465</v>
      </c>
      <c r="F40" s="39">
        <v>4.0567951318458417E-3</v>
      </c>
      <c r="G40" s="39">
        <v>0.31115618661257605</v>
      </c>
      <c r="H40" s="39">
        <v>0.88884381338742391</v>
      </c>
    </row>
    <row r="41" spans="2:8" ht="18.75" customHeight="1" x14ac:dyDescent="0.25">
      <c r="B41" s="346" t="s">
        <v>37</v>
      </c>
      <c r="C41" s="346" t="s">
        <v>142</v>
      </c>
      <c r="D41" s="19" t="s">
        <v>108</v>
      </c>
      <c r="E41" s="300">
        <v>4</v>
      </c>
      <c r="F41" s="26"/>
      <c r="G41" s="26">
        <v>0.5</v>
      </c>
      <c r="H41" s="26">
        <v>0.75</v>
      </c>
    </row>
    <row r="42" spans="2:8" ht="18.75" customHeight="1" x14ac:dyDescent="0.25">
      <c r="B42" s="344"/>
      <c r="C42" s="345"/>
      <c r="D42" s="19" t="s">
        <v>109</v>
      </c>
      <c r="E42" s="300">
        <v>73</v>
      </c>
      <c r="F42" s="26"/>
      <c r="G42" s="26">
        <v>0.15068493150684931</v>
      </c>
      <c r="H42" s="26">
        <v>0.8904109589041096</v>
      </c>
    </row>
    <row r="43" spans="2:8" ht="18.75" customHeight="1" x14ac:dyDescent="0.25">
      <c r="B43" s="344"/>
      <c r="C43" s="346" t="s">
        <v>143</v>
      </c>
      <c r="D43" s="26" t="s">
        <v>108</v>
      </c>
      <c r="E43" s="300">
        <v>4</v>
      </c>
      <c r="F43" s="26"/>
      <c r="G43" s="26">
        <v>0.25</v>
      </c>
      <c r="H43" s="26">
        <v>1</v>
      </c>
    </row>
    <row r="44" spans="2:8" ht="18.75" customHeight="1" x14ac:dyDescent="0.25">
      <c r="B44" s="345"/>
      <c r="C44" s="345"/>
      <c r="D44" s="19" t="s">
        <v>109</v>
      </c>
      <c r="E44" s="300">
        <v>13</v>
      </c>
      <c r="F44" s="26"/>
      <c r="G44" s="26">
        <v>0.23076923076923078</v>
      </c>
      <c r="H44" s="26">
        <v>0.76923076923076927</v>
      </c>
    </row>
    <row r="45" spans="2:8" ht="18.75" customHeight="1" thickBot="1" x14ac:dyDescent="0.3">
      <c r="B45" s="28" t="s">
        <v>146</v>
      </c>
      <c r="C45" s="28"/>
      <c r="D45" s="38"/>
      <c r="E45" s="304">
        <v>94</v>
      </c>
      <c r="F45" s="39"/>
      <c r="G45" s="39">
        <v>0.18085106382978725</v>
      </c>
      <c r="H45" s="29">
        <v>0.87234042553191493</v>
      </c>
    </row>
    <row r="46" spans="2:8" ht="18.75" customHeight="1" thickTop="1" x14ac:dyDescent="0.25">
      <c r="B46" s="347" t="s">
        <v>147</v>
      </c>
      <c r="C46" s="350" t="s">
        <v>142</v>
      </c>
      <c r="D46" s="18" t="s">
        <v>107</v>
      </c>
      <c r="E46" s="305">
        <v>1647</v>
      </c>
      <c r="F46" s="36">
        <v>1.2143290831815423E-3</v>
      </c>
      <c r="G46" s="36">
        <v>0.38615664845173042</v>
      </c>
      <c r="H46" s="285">
        <v>0.92896174863387981</v>
      </c>
    </row>
    <row r="47" spans="2:8" ht="18.75" customHeight="1" x14ac:dyDescent="0.25">
      <c r="B47" s="348"/>
      <c r="C47" s="343"/>
      <c r="D47" s="19" t="s">
        <v>108</v>
      </c>
      <c r="E47" s="306">
        <v>672</v>
      </c>
      <c r="F47" s="37">
        <v>7.4404761904761901E-3</v>
      </c>
      <c r="G47" s="37">
        <v>0.16815476190476192</v>
      </c>
      <c r="H47" s="37">
        <v>0.81398809523809523</v>
      </c>
    </row>
    <row r="48" spans="2:8" ht="18.75" customHeight="1" x14ac:dyDescent="0.25">
      <c r="B48" s="348"/>
      <c r="C48" s="343"/>
      <c r="D48" s="19" t="s">
        <v>109</v>
      </c>
      <c r="E48" s="306">
        <v>267</v>
      </c>
      <c r="F48" s="37">
        <v>0</v>
      </c>
      <c r="G48" s="37">
        <v>0.24719101123595505</v>
      </c>
      <c r="H48" s="37">
        <v>0.87265917602996257</v>
      </c>
    </row>
    <row r="49" spans="2:8" ht="18.75" customHeight="1" x14ac:dyDescent="0.25">
      <c r="B49" s="348"/>
      <c r="C49" s="343" t="s">
        <v>143</v>
      </c>
      <c r="D49" s="19" t="s">
        <v>107</v>
      </c>
      <c r="E49" s="306">
        <v>1</v>
      </c>
      <c r="F49" s="37">
        <v>0</v>
      </c>
      <c r="G49" s="37">
        <v>1</v>
      </c>
      <c r="H49" s="37">
        <v>1</v>
      </c>
    </row>
    <row r="50" spans="2:8" ht="18.75" customHeight="1" x14ac:dyDescent="0.25">
      <c r="B50" s="348"/>
      <c r="C50" s="343"/>
      <c r="D50" s="19" t="s">
        <v>108</v>
      </c>
      <c r="E50" s="306">
        <v>33</v>
      </c>
      <c r="F50" s="37">
        <v>6.0606060606060608E-2</v>
      </c>
      <c r="G50" s="37">
        <v>0.12121212121212122</v>
      </c>
      <c r="H50" s="37">
        <v>0.66666666666666663</v>
      </c>
    </row>
    <row r="51" spans="2:8" ht="18.75" customHeight="1" thickBot="1" x14ac:dyDescent="0.3">
      <c r="B51" s="349"/>
      <c r="C51" s="351"/>
      <c r="D51" s="31" t="s">
        <v>109</v>
      </c>
      <c r="E51" s="307">
        <v>30</v>
      </c>
      <c r="F51" s="20">
        <v>3.3333333333333333E-2</v>
      </c>
      <c r="G51" s="20">
        <v>0.4</v>
      </c>
      <c r="H51" s="249">
        <v>0.83333333333333337</v>
      </c>
    </row>
    <row r="52" spans="2:8" ht="16.5" thickTop="1" x14ac:dyDescent="0.25"/>
    <row r="57" spans="2:8" x14ac:dyDescent="0.25">
      <c r="B57" s="14"/>
      <c r="C57" s="14"/>
      <c r="D57" s="14"/>
      <c r="E57" s="14"/>
      <c r="F57" s="14"/>
      <c r="G57" s="14"/>
      <c r="H57" s="14"/>
    </row>
    <row r="58" spans="2:8" s="14" customFormat="1" ht="15" x14ac:dyDescent="0.25"/>
    <row r="59" spans="2:8" s="14" customFormat="1" ht="15" x14ac:dyDescent="0.25"/>
    <row r="60" spans="2:8" s="14" customFormat="1" ht="15" x14ac:dyDescent="0.25"/>
    <row r="61" spans="2:8" s="14" customFormat="1" ht="15" x14ac:dyDescent="0.25"/>
    <row r="62" spans="2:8" s="14" customFormat="1" ht="15" x14ac:dyDescent="0.25"/>
    <row r="63" spans="2:8" s="14" customFormat="1" ht="15" x14ac:dyDescent="0.25"/>
    <row r="64" spans="2:8" s="14" customFormat="1" ht="15" x14ac:dyDescent="0.25"/>
    <row r="65" s="14" customFormat="1" ht="15" x14ac:dyDescent="0.25"/>
    <row r="66" s="14" customFormat="1" ht="15" x14ac:dyDescent="0.25"/>
    <row r="67" s="14" customFormat="1" ht="15" x14ac:dyDescent="0.25"/>
    <row r="68" s="14" customFormat="1" ht="15" x14ac:dyDescent="0.25"/>
    <row r="69" s="14" customFormat="1" ht="15" x14ac:dyDescent="0.25"/>
    <row r="70" s="14" customFormat="1" ht="15" x14ac:dyDescent="0.25"/>
    <row r="71" s="14" customFormat="1" ht="15" x14ac:dyDescent="0.25"/>
    <row r="72" s="14" customFormat="1" ht="15" x14ac:dyDescent="0.25"/>
    <row r="73" s="14" customFormat="1" ht="16.5" customHeight="1" x14ac:dyDescent="0.25"/>
    <row r="74" s="14" customFormat="1" ht="15" x14ac:dyDescent="0.25"/>
    <row r="75" s="14" customFormat="1" ht="15" x14ac:dyDescent="0.25"/>
    <row r="76" s="14" customFormat="1" ht="15" x14ac:dyDescent="0.25"/>
    <row r="77" s="14" customFormat="1" ht="15" x14ac:dyDescent="0.25"/>
    <row r="78" s="14" customFormat="1" ht="15" x14ac:dyDescent="0.25"/>
    <row r="79" s="14" customFormat="1" ht="15" x14ac:dyDescent="0.25"/>
    <row r="80" s="14" customFormat="1" ht="15" x14ac:dyDescent="0.25"/>
    <row r="81" s="14" customFormat="1" ht="15" x14ac:dyDescent="0.25"/>
    <row r="82" s="14" customFormat="1" ht="15" x14ac:dyDescent="0.25"/>
    <row r="83" s="14" customFormat="1" ht="15" x14ac:dyDescent="0.25"/>
    <row r="84" s="14" customFormat="1" ht="15" x14ac:dyDescent="0.25"/>
    <row r="85" s="14" customFormat="1" ht="15" x14ac:dyDescent="0.25"/>
    <row r="86" s="14" customFormat="1" ht="15" x14ac:dyDescent="0.25"/>
    <row r="87" s="14" customFormat="1" ht="15" x14ac:dyDescent="0.25"/>
    <row r="88" s="14" customFormat="1" ht="15" x14ac:dyDescent="0.25"/>
    <row r="89" s="14" customFormat="1" ht="15" x14ac:dyDescent="0.25"/>
    <row r="90" s="14" customFormat="1" ht="15" x14ac:dyDescent="0.25"/>
    <row r="91" s="14" customFormat="1" ht="15" x14ac:dyDescent="0.25"/>
    <row r="92" s="14" customFormat="1" ht="15" x14ac:dyDescent="0.25"/>
    <row r="93" s="14" customFormat="1" ht="15" x14ac:dyDescent="0.25"/>
    <row r="94" s="14" customFormat="1" ht="15" x14ac:dyDescent="0.25"/>
    <row r="95" s="14" customFormat="1" ht="15" x14ac:dyDescent="0.25"/>
    <row r="96" s="14" customFormat="1" ht="15" x14ac:dyDescent="0.25"/>
    <row r="97" spans="2:8" s="14" customFormat="1" ht="15" x14ac:dyDescent="0.25"/>
    <row r="98" spans="2:8" s="14" customFormat="1" ht="15" x14ac:dyDescent="0.25"/>
    <row r="99" spans="2:8" s="14" customFormat="1" ht="15" x14ac:dyDescent="0.25"/>
    <row r="100" spans="2:8" s="14" customFormat="1" ht="15" x14ac:dyDescent="0.25"/>
    <row r="101" spans="2:8" s="14" customFormat="1" ht="15" x14ac:dyDescent="0.25"/>
    <row r="102" spans="2:8" s="14" customFormat="1" ht="15" x14ac:dyDescent="0.25"/>
    <row r="103" spans="2:8" s="14" customFormat="1" ht="15" x14ac:dyDescent="0.25"/>
    <row r="104" spans="2:8" s="14" customFormat="1" ht="15" x14ac:dyDescent="0.25"/>
    <row r="105" spans="2:8" s="14" customFormat="1" ht="15" x14ac:dyDescent="0.25"/>
    <row r="106" spans="2:8" s="14" customFormat="1" ht="15" x14ac:dyDescent="0.25"/>
    <row r="107" spans="2:8" s="14" customFormat="1" ht="15" x14ac:dyDescent="0.25"/>
    <row r="108" spans="2:8" s="14" customFormat="1" x14ac:dyDescent="0.25">
      <c r="B108" s="23"/>
      <c r="C108" s="23"/>
      <c r="D108" s="23"/>
      <c r="E108" s="23"/>
      <c r="F108" s="23"/>
      <c r="G108" s="23"/>
      <c r="H108" s="23"/>
    </row>
  </sheetData>
  <mergeCells count="13">
    <mergeCell ref="B46:B51"/>
    <mergeCell ref="C46:C48"/>
    <mergeCell ref="C49:C51"/>
    <mergeCell ref="C43:C44"/>
    <mergeCell ref="B41:B44"/>
    <mergeCell ref="C41:C42"/>
    <mergeCell ref="B22:B23"/>
    <mergeCell ref="C32:C33"/>
    <mergeCell ref="B35:B39"/>
    <mergeCell ref="C35:C37"/>
    <mergeCell ref="C38:C39"/>
    <mergeCell ref="C30:C31"/>
    <mergeCell ref="B30:B33"/>
  </mergeCells>
  <pageMargins left="0.7" right="0.7" top="0.75" bottom="0.75" header="0.3" footer="0.3"/>
  <pageSetup paperSize="9" scale="47" orientation="landscape" r:id="rId1"/>
  <headerFooter>
    <oddHeader>&amp;C&amp;"Calibri"&amp;10&amp;K000000OFFICIAL&amp;1#</oddHeader>
    <oddFooter>&amp;C&amp;1#&amp;"Calibri"&amp;10&amp;K000000OFFICIAL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7CFE-65D1-4023-BE2A-0C4D4E4C6831}">
  <sheetPr>
    <tabColor rgb="FF00B0F0"/>
    <pageSetUpPr fitToPage="1"/>
  </sheetPr>
  <dimension ref="B2:AH46"/>
  <sheetViews>
    <sheetView showGridLines="0" zoomScale="85" zoomScaleNormal="85" workbookViewId="0">
      <selection activeCell="Q15" sqref="Q15"/>
    </sheetView>
  </sheetViews>
  <sheetFormatPr defaultColWidth="9.140625" defaultRowHeight="15" x14ac:dyDescent="0.25"/>
  <cols>
    <col min="1" max="1" width="4" style="24" customWidth="1"/>
    <col min="2" max="2" width="27.42578125" style="24" bestFit="1" customWidth="1"/>
    <col min="3" max="3" width="9.28515625" style="24" customWidth="1"/>
    <col min="4" max="25" width="9.42578125" style="24" customWidth="1"/>
    <col min="26" max="27" width="9.28515625" style="24" customWidth="1"/>
    <col min="28" max="16384" width="9.140625" style="24"/>
  </cols>
  <sheetData>
    <row r="2" spans="2:33" ht="15.75" x14ac:dyDescent="0.25">
      <c r="B2" s="327" t="s">
        <v>276</v>
      </c>
      <c r="C2" s="327"/>
      <c r="D2" s="327"/>
      <c r="E2" s="327"/>
      <c r="F2" s="327"/>
      <c r="G2" s="327"/>
      <c r="H2" s="327"/>
      <c r="I2" s="327"/>
      <c r="J2" s="327"/>
      <c r="K2" s="327"/>
      <c r="L2" s="327"/>
    </row>
    <row r="4" spans="2:33" ht="19.5" customHeight="1" x14ac:dyDescent="0.25">
      <c r="B4" s="329" t="s">
        <v>39</v>
      </c>
      <c r="C4" s="355" t="s">
        <v>137</v>
      </c>
      <c r="D4" s="360" t="s">
        <v>150</v>
      </c>
      <c r="E4" s="360"/>
      <c r="F4" s="360"/>
      <c r="G4" s="360"/>
      <c r="H4" s="360"/>
      <c r="I4" s="360"/>
      <c r="J4" s="360"/>
      <c r="K4" s="360"/>
      <c r="L4" s="361"/>
      <c r="M4" s="362"/>
      <c r="N4" s="363"/>
      <c r="O4" s="364" t="s">
        <v>151</v>
      </c>
      <c r="P4" s="360"/>
      <c r="Q4" s="360"/>
      <c r="R4" s="360"/>
      <c r="S4" s="360"/>
      <c r="T4" s="360"/>
      <c r="U4" s="360"/>
      <c r="V4" s="360"/>
      <c r="W4" s="360"/>
      <c r="X4" s="360"/>
      <c r="Y4" s="360"/>
    </row>
    <row r="5" spans="2:33" ht="45.75" thickBot="1" x14ac:dyDescent="0.3">
      <c r="B5" s="330"/>
      <c r="C5" s="359"/>
      <c r="D5" s="43" t="s">
        <v>152</v>
      </c>
      <c r="E5" s="43" t="s">
        <v>153</v>
      </c>
      <c r="F5" s="43" t="s">
        <v>154</v>
      </c>
      <c r="G5" s="43" t="s">
        <v>155</v>
      </c>
      <c r="H5" s="43" t="s">
        <v>156</v>
      </c>
      <c r="I5" s="43" t="s">
        <v>157</v>
      </c>
      <c r="J5" s="43" t="s">
        <v>158</v>
      </c>
      <c r="K5" s="43" t="s">
        <v>159</v>
      </c>
      <c r="L5" s="43" t="s">
        <v>160</v>
      </c>
      <c r="M5" s="43" t="s">
        <v>161</v>
      </c>
      <c r="N5" s="44" t="s">
        <v>162</v>
      </c>
      <c r="O5" s="45" t="s">
        <v>152</v>
      </c>
      <c r="P5" s="43" t="s">
        <v>153</v>
      </c>
      <c r="Q5" s="43" t="s">
        <v>154</v>
      </c>
      <c r="R5" s="43" t="s">
        <v>155</v>
      </c>
      <c r="S5" s="43" t="s">
        <v>156</v>
      </c>
      <c r="T5" s="43" t="s">
        <v>157</v>
      </c>
      <c r="U5" s="43" t="s">
        <v>158</v>
      </c>
      <c r="V5" s="43" t="s">
        <v>159</v>
      </c>
      <c r="W5" s="43" t="s">
        <v>160</v>
      </c>
      <c r="X5" s="43" t="s">
        <v>161</v>
      </c>
      <c r="Y5" s="43" t="s">
        <v>162</v>
      </c>
    </row>
    <row r="6" spans="2:33" ht="19.5" customHeight="1" thickTop="1" thickBot="1" x14ac:dyDescent="0.3">
      <c r="B6" s="46" t="s">
        <v>29</v>
      </c>
      <c r="C6" s="93">
        <v>3040</v>
      </c>
      <c r="D6" s="93">
        <v>1615</v>
      </c>
      <c r="E6" s="93">
        <v>1896</v>
      </c>
      <c r="F6" s="93">
        <v>2575</v>
      </c>
      <c r="G6" s="93">
        <v>2669</v>
      </c>
      <c r="H6" s="93">
        <v>2731</v>
      </c>
      <c r="I6" s="93">
        <v>2783</v>
      </c>
      <c r="J6" s="93">
        <v>2763</v>
      </c>
      <c r="K6" s="93">
        <v>2745</v>
      </c>
      <c r="L6" s="93">
        <v>2654</v>
      </c>
      <c r="M6" s="93">
        <v>2680</v>
      </c>
      <c r="N6" s="94">
        <v>1757</v>
      </c>
      <c r="O6" s="47">
        <v>0.53125</v>
      </c>
      <c r="P6" s="48">
        <v>0.62368421052631584</v>
      </c>
      <c r="Q6" s="48">
        <v>0.84703947368421051</v>
      </c>
      <c r="R6" s="48">
        <v>0.87796052631578947</v>
      </c>
      <c r="S6" s="48">
        <v>0.89835526315789471</v>
      </c>
      <c r="T6" s="48">
        <v>0.91546052631578945</v>
      </c>
      <c r="U6" s="48">
        <v>0.90888157894736843</v>
      </c>
      <c r="V6" s="48">
        <v>0.90296052631578949</v>
      </c>
      <c r="W6" s="48">
        <v>0.87302631578947365</v>
      </c>
      <c r="X6" s="48">
        <v>0.88157894736842102</v>
      </c>
      <c r="Y6" s="48">
        <v>0.57796052631578942</v>
      </c>
      <c r="AB6" s="159"/>
      <c r="AC6" s="159"/>
      <c r="AD6" s="159"/>
      <c r="AE6" s="159"/>
      <c r="AF6" s="159"/>
      <c r="AG6" s="159"/>
    </row>
    <row r="7" spans="2:33" ht="19.5" customHeight="1" thickTop="1" thickBot="1" x14ac:dyDescent="0.3">
      <c r="B7" s="46" t="s">
        <v>94</v>
      </c>
      <c r="C7" s="93">
        <v>3414</v>
      </c>
      <c r="D7" s="93">
        <v>400</v>
      </c>
      <c r="E7" s="93">
        <v>680</v>
      </c>
      <c r="F7" s="93">
        <v>817</v>
      </c>
      <c r="G7" s="93">
        <v>833</v>
      </c>
      <c r="H7" s="93">
        <v>1619</v>
      </c>
      <c r="I7" s="93">
        <v>2754</v>
      </c>
      <c r="J7" s="93">
        <v>3141</v>
      </c>
      <c r="K7" s="93">
        <v>3133</v>
      </c>
      <c r="L7" s="93">
        <v>916</v>
      </c>
      <c r="M7" s="93">
        <v>847</v>
      </c>
      <c r="N7" s="94">
        <v>463</v>
      </c>
      <c r="O7" s="47">
        <v>0.19851116625310175</v>
      </c>
      <c r="P7" s="48">
        <v>0.2639751552795031</v>
      </c>
      <c r="Q7" s="48">
        <v>0.24086084905660377</v>
      </c>
      <c r="R7" s="48">
        <v>0.23786407766990292</v>
      </c>
      <c r="S7" s="48">
        <v>0.37218390804597701</v>
      </c>
      <c r="T7" s="48">
        <v>0.49738125338631028</v>
      </c>
      <c r="U7" s="48">
        <v>0.53201219512195119</v>
      </c>
      <c r="V7" s="48">
        <v>0.53300442327322217</v>
      </c>
      <c r="W7" s="48">
        <v>0.25658263305322127</v>
      </c>
      <c r="X7" s="48">
        <v>0.24014743407995465</v>
      </c>
      <c r="Y7" s="48">
        <v>0.20855855855855857</v>
      </c>
      <c r="AB7" s="159"/>
      <c r="AC7" s="159"/>
      <c r="AD7" s="159"/>
      <c r="AE7" s="159"/>
      <c r="AF7" s="159"/>
      <c r="AG7" s="159"/>
    </row>
    <row r="8" spans="2:33" ht="30.75" thickTop="1" x14ac:dyDescent="0.25">
      <c r="B8" s="49" t="s">
        <v>95</v>
      </c>
      <c r="C8" s="96"/>
      <c r="D8" s="96"/>
      <c r="E8" s="96"/>
      <c r="F8" s="96"/>
      <c r="G8" s="96"/>
      <c r="H8" s="96"/>
      <c r="I8" s="96"/>
      <c r="J8" s="96"/>
      <c r="K8" s="96"/>
      <c r="L8" s="96"/>
      <c r="M8" s="96"/>
      <c r="N8" s="97"/>
      <c r="O8" s="50"/>
      <c r="P8" s="51"/>
      <c r="Q8" s="51"/>
      <c r="R8" s="51"/>
      <c r="S8" s="51"/>
      <c r="T8" s="51"/>
      <c r="U8" s="51"/>
      <c r="V8" s="51"/>
      <c r="W8" s="51"/>
      <c r="X8" s="51"/>
      <c r="Y8" s="51"/>
      <c r="AB8" s="159"/>
      <c r="AC8" s="159"/>
      <c r="AD8" s="159"/>
      <c r="AE8" s="159"/>
      <c r="AF8" s="159"/>
      <c r="AG8" s="159"/>
    </row>
    <row r="9" spans="2:33" ht="19.5" customHeight="1" x14ac:dyDescent="0.25">
      <c r="B9" s="52" t="s">
        <v>32</v>
      </c>
      <c r="C9" s="99">
        <v>92</v>
      </c>
      <c r="D9" s="99">
        <v>36</v>
      </c>
      <c r="E9" s="99">
        <v>47</v>
      </c>
      <c r="F9" s="99">
        <v>57</v>
      </c>
      <c r="G9" s="99">
        <v>59</v>
      </c>
      <c r="H9" s="99">
        <v>84</v>
      </c>
      <c r="I9" s="99">
        <v>85</v>
      </c>
      <c r="J9" s="99">
        <v>79</v>
      </c>
      <c r="K9" s="99">
        <v>79</v>
      </c>
      <c r="L9" s="99">
        <v>19</v>
      </c>
      <c r="M9" s="99">
        <v>13</v>
      </c>
      <c r="N9" s="100">
        <v>8</v>
      </c>
      <c r="O9" s="53">
        <v>0.39130434782608697</v>
      </c>
      <c r="P9" s="54">
        <v>0.51086956521739135</v>
      </c>
      <c r="Q9" s="54">
        <v>0.61956521739130432</v>
      </c>
      <c r="R9" s="54">
        <v>0.64130434782608692</v>
      </c>
      <c r="S9" s="54">
        <v>0.91304347826086951</v>
      </c>
      <c r="T9" s="54">
        <v>0.92391304347826086</v>
      </c>
      <c r="U9" s="54">
        <v>0.85869565217391308</v>
      </c>
      <c r="V9" s="54">
        <v>0.85869565217391308</v>
      </c>
      <c r="W9" s="54">
        <v>0.20652173913043478</v>
      </c>
      <c r="X9" s="54">
        <v>0.14130434782608695</v>
      </c>
      <c r="Y9" s="54">
        <v>8.6956521739130432E-2</v>
      </c>
      <c r="AB9" s="159"/>
      <c r="AC9" s="159"/>
      <c r="AD9" s="159"/>
      <c r="AE9" s="159"/>
      <c r="AF9" s="159"/>
      <c r="AG9" s="159"/>
    </row>
    <row r="10" spans="2:33" ht="19.5" customHeight="1" x14ac:dyDescent="0.25">
      <c r="B10" s="52" t="s">
        <v>33</v>
      </c>
      <c r="C10" s="99">
        <v>27</v>
      </c>
      <c r="D10" s="99">
        <v>14</v>
      </c>
      <c r="E10" s="99">
        <v>20</v>
      </c>
      <c r="F10" s="99">
        <v>24</v>
      </c>
      <c r="G10" s="99">
        <v>24</v>
      </c>
      <c r="H10" s="99">
        <v>25</v>
      </c>
      <c r="I10" s="99">
        <v>26</v>
      </c>
      <c r="J10" s="99">
        <v>26</v>
      </c>
      <c r="K10" s="99">
        <v>24</v>
      </c>
      <c r="L10" s="99">
        <v>20</v>
      </c>
      <c r="M10" s="99">
        <v>19</v>
      </c>
      <c r="N10" s="100">
        <v>12</v>
      </c>
      <c r="O10" s="53">
        <v>0.51851851851851849</v>
      </c>
      <c r="P10" s="54">
        <v>0.7407407407407407</v>
      </c>
      <c r="Q10" s="54">
        <v>0.88888888888888884</v>
      </c>
      <c r="R10" s="54">
        <v>0.88888888888888884</v>
      </c>
      <c r="S10" s="54">
        <v>0.92592592592592593</v>
      </c>
      <c r="T10" s="54">
        <v>0.96296296296296291</v>
      </c>
      <c r="U10" s="54">
        <v>0.96296296296296291</v>
      </c>
      <c r="V10" s="54">
        <v>0.88888888888888884</v>
      </c>
      <c r="W10" s="54">
        <v>0.7407407407407407</v>
      </c>
      <c r="X10" s="54">
        <v>0.70370370370370372</v>
      </c>
      <c r="Y10" s="54">
        <v>0.44444444444444442</v>
      </c>
      <c r="AB10" s="159"/>
      <c r="AC10" s="159"/>
      <c r="AD10" s="159"/>
      <c r="AE10" s="159"/>
      <c r="AF10" s="159"/>
      <c r="AG10" s="159"/>
    </row>
    <row r="11" spans="2:33" ht="19.5" customHeight="1" x14ac:dyDescent="0.25">
      <c r="B11" s="52" t="s">
        <v>34</v>
      </c>
      <c r="C11" s="99">
        <v>25</v>
      </c>
      <c r="D11" s="99">
        <v>0</v>
      </c>
      <c r="E11" s="99">
        <v>0</v>
      </c>
      <c r="F11" s="99">
        <v>1</v>
      </c>
      <c r="G11" s="99">
        <v>0</v>
      </c>
      <c r="H11" s="99">
        <v>0</v>
      </c>
      <c r="I11" s="99">
        <v>6</v>
      </c>
      <c r="J11" s="99">
        <v>7</v>
      </c>
      <c r="K11" s="99">
        <v>24</v>
      </c>
      <c r="L11" s="99">
        <v>23</v>
      </c>
      <c r="M11" s="99">
        <v>24</v>
      </c>
      <c r="N11" s="100">
        <v>23</v>
      </c>
      <c r="O11" s="53">
        <v>0</v>
      </c>
      <c r="P11" s="54">
        <v>0</v>
      </c>
      <c r="Q11" s="54">
        <v>0.04</v>
      </c>
      <c r="R11" s="54">
        <v>0</v>
      </c>
      <c r="S11" s="54">
        <v>0</v>
      </c>
      <c r="T11" s="54">
        <v>0.24</v>
      </c>
      <c r="U11" s="54">
        <v>0.28000000000000003</v>
      </c>
      <c r="V11" s="54">
        <v>0.96</v>
      </c>
      <c r="W11" s="54">
        <v>0.92</v>
      </c>
      <c r="X11" s="54">
        <v>0.96</v>
      </c>
      <c r="Y11" s="54">
        <v>0.92</v>
      </c>
      <c r="AB11" s="159"/>
      <c r="AC11" s="159"/>
      <c r="AD11" s="159"/>
      <c r="AE11" s="159"/>
      <c r="AF11" s="159"/>
      <c r="AG11" s="159"/>
    </row>
    <row r="12" spans="2:33" ht="19.5" customHeight="1" x14ac:dyDescent="0.25">
      <c r="B12" s="52" t="s">
        <v>35</v>
      </c>
      <c r="C12" s="99">
        <v>2534</v>
      </c>
      <c r="D12" s="99">
        <v>349</v>
      </c>
      <c r="E12" s="99">
        <v>612</v>
      </c>
      <c r="F12" s="99">
        <v>733</v>
      </c>
      <c r="G12" s="99">
        <v>746</v>
      </c>
      <c r="H12" s="99">
        <v>1423</v>
      </c>
      <c r="I12" s="99">
        <v>2504</v>
      </c>
      <c r="J12" s="99">
        <v>2484</v>
      </c>
      <c r="K12" s="99">
        <v>2319</v>
      </c>
      <c r="L12" s="99">
        <v>238</v>
      </c>
      <c r="M12" s="99">
        <v>166</v>
      </c>
      <c r="N12" s="100">
        <v>46</v>
      </c>
      <c r="O12" s="53">
        <v>0.13772691397000789</v>
      </c>
      <c r="P12" s="54">
        <v>0.24151539068666142</v>
      </c>
      <c r="Q12" s="54">
        <v>0.28926598263614839</v>
      </c>
      <c r="R12" s="54">
        <v>0.29439621152328332</v>
      </c>
      <c r="S12" s="54">
        <v>0.56156274664561956</v>
      </c>
      <c r="T12" s="54">
        <v>0.98816101026045777</v>
      </c>
      <c r="U12" s="54">
        <v>0.98026835043409632</v>
      </c>
      <c r="V12" s="54">
        <v>0.91515390686661402</v>
      </c>
      <c r="W12" s="54">
        <v>9.3922651933701654E-2</v>
      </c>
      <c r="X12" s="54">
        <v>6.5509076558800311E-2</v>
      </c>
      <c r="Y12" s="54">
        <v>1.8153117600631413E-2</v>
      </c>
      <c r="AB12" s="159"/>
      <c r="AC12" s="159"/>
      <c r="AD12" s="159"/>
      <c r="AE12" s="159"/>
      <c r="AF12" s="159"/>
      <c r="AG12" s="159"/>
    </row>
    <row r="13" spans="2:33" ht="19.5" customHeight="1" x14ac:dyDescent="0.25">
      <c r="B13" s="52" t="s">
        <v>36</v>
      </c>
      <c r="C13" s="99">
        <v>640</v>
      </c>
      <c r="D13" s="99">
        <v>0</v>
      </c>
      <c r="E13" s="99">
        <v>0</v>
      </c>
      <c r="F13" s="99">
        <v>0</v>
      </c>
      <c r="G13" s="99">
        <v>1</v>
      </c>
      <c r="H13" s="99">
        <v>4</v>
      </c>
      <c r="I13" s="99">
        <v>37</v>
      </c>
      <c r="J13" s="99">
        <v>454</v>
      </c>
      <c r="K13" s="99">
        <v>617</v>
      </c>
      <c r="L13" s="99">
        <v>613</v>
      </c>
      <c r="M13" s="99">
        <v>622</v>
      </c>
      <c r="N13" s="100">
        <v>374</v>
      </c>
      <c r="O13" s="53">
        <v>0</v>
      </c>
      <c r="P13" s="54">
        <v>0</v>
      </c>
      <c r="Q13" s="54">
        <v>0</v>
      </c>
      <c r="R13" s="54">
        <v>1.5625000000000001E-3</v>
      </c>
      <c r="S13" s="54">
        <v>6.2500000000000003E-3</v>
      </c>
      <c r="T13" s="54">
        <v>5.7812500000000003E-2</v>
      </c>
      <c r="U13" s="54">
        <v>0.70937499999999998</v>
      </c>
      <c r="V13" s="54">
        <v>0.96406250000000004</v>
      </c>
      <c r="W13" s="54">
        <v>0.95781249999999996</v>
      </c>
      <c r="X13" s="54">
        <v>0.97187500000000004</v>
      </c>
      <c r="Y13" s="54">
        <v>0.58437499999999998</v>
      </c>
      <c r="AB13" s="159"/>
      <c r="AC13" s="159"/>
      <c r="AD13" s="159"/>
      <c r="AE13" s="159"/>
      <c r="AF13" s="159"/>
      <c r="AG13" s="159"/>
    </row>
    <row r="14" spans="2:33" ht="19.5" customHeight="1" thickBot="1" x14ac:dyDescent="0.3">
      <c r="B14" s="55" t="s">
        <v>37</v>
      </c>
      <c r="C14" s="102">
        <v>96</v>
      </c>
      <c r="D14" s="102">
        <v>1</v>
      </c>
      <c r="E14" s="102">
        <v>1</v>
      </c>
      <c r="F14" s="102">
        <v>2</v>
      </c>
      <c r="G14" s="102">
        <v>3</v>
      </c>
      <c r="H14" s="102">
        <v>83</v>
      </c>
      <c r="I14" s="102">
        <v>96</v>
      </c>
      <c r="J14" s="102">
        <v>91</v>
      </c>
      <c r="K14" s="102">
        <v>70</v>
      </c>
      <c r="L14" s="102">
        <v>3</v>
      </c>
      <c r="M14" s="102">
        <v>3</v>
      </c>
      <c r="N14" s="103">
        <v>0</v>
      </c>
      <c r="O14" s="56">
        <v>1.0416666666666666E-2</v>
      </c>
      <c r="P14" s="57">
        <v>1.0416666666666666E-2</v>
      </c>
      <c r="Q14" s="57">
        <v>2.0833333333333332E-2</v>
      </c>
      <c r="R14" s="57">
        <v>3.125E-2</v>
      </c>
      <c r="S14" s="57">
        <v>0.86458333333333337</v>
      </c>
      <c r="T14" s="57">
        <v>1</v>
      </c>
      <c r="U14" s="57">
        <v>0.94791666666666663</v>
      </c>
      <c r="V14" s="57">
        <v>0.72916666666666663</v>
      </c>
      <c r="W14" s="57">
        <v>3.125E-2</v>
      </c>
      <c r="X14" s="57">
        <v>3.125E-2</v>
      </c>
      <c r="Y14" s="57">
        <v>0</v>
      </c>
      <c r="AB14" s="159"/>
      <c r="AC14" s="159"/>
      <c r="AD14" s="159"/>
      <c r="AE14" s="159"/>
      <c r="AF14" s="159"/>
      <c r="AG14" s="159"/>
    </row>
    <row r="15" spans="2:33" ht="19.5" customHeight="1" thickTop="1" thickBot="1" x14ac:dyDescent="0.3">
      <c r="B15" s="58" t="s">
        <v>98</v>
      </c>
      <c r="C15" s="105">
        <v>6454</v>
      </c>
      <c r="D15" s="105">
        <v>2015</v>
      </c>
      <c r="E15" s="105">
        <v>2576</v>
      </c>
      <c r="F15" s="105">
        <v>3392</v>
      </c>
      <c r="G15" s="105">
        <v>3502</v>
      </c>
      <c r="H15" s="105">
        <v>4350</v>
      </c>
      <c r="I15" s="105">
        <v>5537</v>
      </c>
      <c r="J15" s="105">
        <v>5904</v>
      </c>
      <c r="K15" s="105">
        <v>5878</v>
      </c>
      <c r="L15" s="105">
        <v>3570</v>
      </c>
      <c r="M15" s="105">
        <v>3527</v>
      </c>
      <c r="N15" s="106">
        <v>2220</v>
      </c>
      <c r="O15" s="59">
        <v>0.31220948249147817</v>
      </c>
      <c r="P15" s="60">
        <v>0.39913232104121477</v>
      </c>
      <c r="Q15" s="60">
        <v>0.52556554074992257</v>
      </c>
      <c r="R15" s="60">
        <v>0.5426092345832042</v>
      </c>
      <c r="S15" s="60">
        <v>0.67400061977068482</v>
      </c>
      <c r="T15" s="60">
        <v>0.85791757049891537</v>
      </c>
      <c r="U15" s="60">
        <v>0.91478153083359159</v>
      </c>
      <c r="V15" s="60">
        <v>0.91075302138208858</v>
      </c>
      <c r="W15" s="60">
        <v>0.55314533622559658</v>
      </c>
      <c r="X15" s="60">
        <v>0.54648280136349547</v>
      </c>
      <c r="Y15" s="60">
        <v>0.34397273008986673</v>
      </c>
      <c r="AB15" s="159"/>
      <c r="AC15" s="159"/>
      <c r="AD15" s="159"/>
      <c r="AE15" s="159"/>
      <c r="AF15" s="159"/>
      <c r="AG15" s="159"/>
    </row>
    <row r="16" spans="2:33" ht="7.5" customHeight="1" thickTop="1" x14ac:dyDescent="0.25">
      <c r="B16" s="79"/>
      <c r="C16" s="119"/>
      <c r="D16" s="119"/>
      <c r="E16" s="119"/>
      <c r="F16" s="119"/>
      <c r="G16" s="119"/>
      <c r="H16" s="119"/>
      <c r="I16" s="119"/>
      <c r="J16" s="119"/>
      <c r="K16" s="119"/>
      <c r="L16" s="119"/>
      <c r="M16" s="119"/>
      <c r="N16" s="119"/>
      <c r="O16" s="115"/>
      <c r="P16" s="115"/>
      <c r="Q16" s="115"/>
      <c r="R16" s="115"/>
      <c r="S16" s="115"/>
      <c r="T16" s="115"/>
      <c r="U16" s="115"/>
      <c r="V16" s="115"/>
      <c r="W16" s="115"/>
      <c r="X16" s="115"/>
      <c r="Y16" s="115"/>
      <c r="AB16" s="159"/>
      <c r="AC16" s="159"/>
      <c r="AD16" s="159"/>
      <c r="AE16" s="159"/>
      <c r="AF16" s="159"/>
      <c r="AG16" s="159"/>
    </row>
    <row r="17" spans="2:34" ht="15.75" x14ac:dyDescent="0.25">
      <c r="B17" s="23" t="s">
        <v>275</v>
      </c>
      <c r="AA17"/>
    </row>
    <row r="18" spans="2:34" ht="8.25" customHeight="1" x14ac:dyDescent="0.25">
      <c r="AA18"/>
    </row>
    <row r="19" spans="2:34" ht="15.75" x14ac:dyDescent="0.25">
      <c r="B19" s="23" t="s">
        <v>10</v>
      </c>
      <c r="AA19"/>
    </row>
    <row r="20" spans="2:34" ht="15.75" x14ac:dyDescent="0.25">
      <c r="B20" s="23" t="s">
        <v>163</v>
      </c>
      <c r="AA20"/>
    </row>
    <row r="21" spans="2:34" x14ac:dyDescent="0.25">
      <c r="AA21"/>
    </row>
    <row r="22" spans="2:34" x14ac:dyDescent="0.25">
      <c r="AA22"/>
    </row>
    <row r="23" spans="2:34" ht="15.75" customHeight="1" x14ac:dyDescent="0.25">
      <c r="B23" s="327" t="s">
        <v>277</v>
      </c>
      <c r="C23" s="327"/>
      <c r="D23" s="327"/>
      <c r="E23" s="327"/>
      <c r="F23" s="327"/>
      <c r="G23" s="327"/>
      <c r="H23" s="327"/>
      <c r="I23" s="327"/>
      <c r="J23" s="327"/>
      <c r="K23" s="327"/>
      <c r="L23" s="327"/>
      <c r="M23" s="327"/>
      <c r="N23" s="327"/>
      <c r="AA23"/>
    </row>
    <row r="24" spans="2:34" ht="15.75" customHeight="1" x14ac:dyDescent="0.25">
      <c r="AA24"/>
    </row>
    <row r="25" spans="2:34" ht="17.25" customHeight="1" x14ac:dyDescent="0.25">
      <c r="B25" s="329" t="s">
        <v>39</v>
      </c>
      <c r="C25" s="355" t="s">
        <v>164</v>
      </c>
      <c r="D25" s="355" t="s">
        <v>137</v>
      </c>
      <c r="E25" s="353" t="s">
        <v>150</v>
      </c>
      <c r="F25" s="353"/>
      <c r="G25" s="353"/>
      <c r="H25" s="353"/>
      <c r="I25" s="353"/>
      <c r="J25" s="353"/>
      <c r="K25" s="353"/>
      <c r="L25" s="353"/>
      <c r="M25" s="356"/>
      <c r="N25" s="357"/>
      <c r="O25" s="358"/>
      <c r="P25" s="352" t="s">
        <v>151</v>
      </c>
      <c r="Q25" s="353"/>
      <c r="R25" s="353"/>
      <c r="S25" s="353"/>
      <c r="T25" s="353"/>
      <c r="U25" s="353"/>
      <c r="V25" s="353"/>
      <c r="W25" s="353"/>
      <c r="X25" s="353"/>
      <c r="Y25" s="353"/>
      <c r="Z25" s="353"/>
      <c r="AA25"/>
    </row>
    <row r="26" spans="2:34" ht="45.75" thickBot="1" x14ac:dyDescent="0.3">
      <c r="B26" s="330"/>
      <c r="C26" s="355" t="s">
        <v>164</v>
      </c>
      <c r="D26" s="355" t="s">
        <v>88</v>
      </c>
      <c r="E26" s="61" t="s">
        <v>152</v>
      </c>
      <c r="F26" s="61" t="s">
        <v>153</v>
      </c>
      <c r="G26" s="61" t="s">
        <v>154</v>
      </c>
      <c r="H26" s="61" t="s">
        <v>155</v>
      </c>
      <c r="I26" s="61" t="s">
        <v>156</v>
      </c>
      <c r="J26" s="61" t="s">
        <v>157</v>
      </c>
      <c r="K26" s="61" t="s">
        <v>158</v>
      </c>
      <c r="L26" s="61" t="s">
        <v>159</v>
      </c>
      <c r="M26" s="61" t="s">
        <v>160</v>
      </c>
      <c r="N26" s="61" t="s">
        <v>161</v>
      </c>
      <c r="O26" s="71" t="s">
        <v>162</v>
      </c>
      <c r="P26" s="45" t="s">
        <v>152</v>
      </c>
      <c r="Q26" s="43" t="s">
        <v>153</v>
      </c>
      <c r="R26" s="43" t="s">
        <v>154</v>
      </c>
      <c r="S26" s="43" t="s">
        <v>155</v>
      </c>
      <c r="T26" s="43" t="s">
        <v>156</v>
      </c>
      <c r="U26" s="43" t="s">
        <v>157</v>
      </c>
      <c r="V26" s="43" t="s">
        <v>158</v>
      </c>
      <c r="W26" s="43" t="s">
        <v>159</v>
      </c>
      <c r="X26" s="43" t="s">
        <v>160</v>
      </c>
      <c r="Y26" s="43" t="s">
        <v>161</v>
      </c>
      <c r="Z26" s="43" t="s">
        <v>162</v>
      </c>
      <c r="AA26"/>
    </row>
    <row r="27" spans="2:34" ht="17.25" customHeight="1" thickTop="1" x14ac:dyDescent="0.25">
      <c r="B27" s="354" t="s">
        <v>35</v>
      </c>
      <c r="C27" s="42" t="s">
        <v>107</v>
      </c>
      <c r="D27" s="99">
        <v>1604</v>
      </c>
      <c r="E27" s="99">
        <v>50</v>
      </c>
      <c r="F27" s="99">
        <v>56</v>
      </c>
      <c r="G27" s="99">
        <v>74</v>
      </c>
      <c r="H27" s="99">
        <v>80</v>
      </c>
      <c r="I27" s="99">
        <v>603</v>
      </c>
      <c r="J27" s="99">
        <v>1591</v>
      </c>
      <c r="K27" s="99">
        <v>1585</v>
      </c>
      <c r="L27" s="99">
        <v>1444</v>
      </c>
      <c r="M27" s="99">
        <v>63</v>
      </c>
      <c r="N27" s="99">
        <v>31</v>
      </c>
      <c r="O27" s="100">
        <v>10</v>
      </c>
      <c r="P27" s="53">
        <v>3.117206982543641E-2</v>
      </c>
      <c r="Q27" s="54">
        <v>3.4912718204488775E-2</v>
      </c>
      <c r="R27" s="54">
        <v>4.6134663341645885E-2</v>
      </c>
      <c r="S27" s="54">
        <v>4.9875311720698257E-2</v>
      </c>
      <c r="T27" s="54">
        <v>0.37593516209476308</v>
      </c>
      <c r="U27" s="54">
        <v>0.99189526184538657</v>
      </c>
      <c r="V27" s="54">
        <v>0.98815461346633415</v>
      </c>
      <c r="W27" s="54">
        <v>0.90024937655860349</v>
      </c>
      <c r="X27" s="54">
        <v>3.9276807980049878E-2</v>
      </c>
      <c r="Y27" s="54">
        <v>1.9326683291770574E-2</v>
      </c>
      <c r="Z27" s="54">
        <v>6.2344139650872821E-3</v>
      </c>
      <c r="AA27"/>
      <c r="AB27" s="159"/>
      <c r="AC27" s="159"/>
      <c r="AD27" s="159"/>
      <c r="AE27" s="159"/>
      <c r="AF27" s="159"/>
      <c r="AG27" s="159"/>
      <c r="AH27" s="159"/>
    </row>
    <row r="28" spans="2:34" ht="17.25" customHeight="1" x14ac:dyDescent="0.25">
      <c r="B28" s="354" t="s">
        <v>35</v>
      </c>
      <c r="C28" s="42" t="s">
        <v>108</v>
      </c>
      <c r="D28" s="99">
        <v>737</v>
      </c>
      <c r="E28" s="99">
        <v>284</v>
      </c>
      <c r="F28" s="99">
        <v>521</v>
      </c>
      <c r="G28" s="99">
        <v>608</v>
      </c>
      <c r="H28" s="99">
        <v>615</v>
      </c>
      <c r="I28" s="99">
        <v>682</v>
      </c>
      <c r="J28" s="99">
        <v>726</v>
      </c>
      <c r="K28" s="99">
        <v>715</v>
      </c>
      <c r="L28" s="99">
        <v>703</v>
      </c>
      <c r="M28" s="99">
        <v>140</v>
      </c>
      <c r="N28" s="99">
        <v>108</v>
      </c>
      <c r="O28" s="100">
        <v>33</v>
      </c>
      <c r="P28" s="53">
        <v>0.38534599728629582</v>
      </c>
      <c r="Q28" s="54">
        <v>0.70691994572591588</v>
      </c>
      <c r="R28" s="54">
        <v>0.824966078697422</v>
      </c>
      <c r="S28" s="54">
        <v>0.83446404341926728</v>
      </c>
      <c r="T28" s="54">
        <v>0.92537313432835822</v>
      </c>
      <c r="U28" s="54">
        <v>0.9850746268656716</v>
      </c>
      <c r="V28" s="54">
        <v>0.97014925373134331</v>
      </c>
      <c r="W28" s="54">
        <v>0.95386702849389415</v>
      </c>
      <c r="X28" s="54">
        <v>0.18995929443690637</v>
      </c>
      <c r="Y28" s="54">
        <v>0.14654002713704206</v>
      </c>
      <c r="Z28" s="54">
        <v>4.4776119402985072E-2</v>
      </c>
      <c r="AA28"/>
      <c r="AB28" s="159"/>
      <c r="AC28" s="159"/>
      <c r="AD28" s="159"/>
      <c r="AE28" s="159"/>
      <c r="AF28" s="159"/>
      <c r="AG28" s="159"/>
      <c r="AH28" s="159"/>
    </row>
    <row r="29" spans="2:34" ht="45.75" thickBot="1" x14ac:dyDescent="0.3">
      <c r="B29" s="354" t="s">
        <v>35</v>
      </c>
      <c r="C29" s="43" t="s">
        <v>165</v>
      </c>
      <c r="D29" s="102">
        <v>193</v>
      </c>
      <c r="E29" s="102">
        <v>15</v>
      </c>
      <c r="F29" s="102">
        <v>35</v>
      </c>
      <c r="G29" s="102">
        <v>51</v>
      </c>
      <c r="H29" s="102">
        <v>51</v>
      </c>
      <c r="I29" s="102">
        <v>138</v>
      </c>
      <c r="J29" s="102">
        <v>187</v>
      </c>
      <c r="K29" s="102">
        <v>184</v>
      </c>
      <c r="L29" s="102">
        <v>172</v>
      </c>
      <c r="M29" s="102">
        <v>35</v>
      </c>
      <c r="N29" s="102">
        <v>27</v>
      </c>
      <c r="O29" s="103">
        <v>3</v>
      </c>
      <c r="P29" s="56">
        <v>7.7720207253886009E-2</v>
      </c>
      <c r="Q29" s="57">
        <v>0.18134715025906736</v>
      </c>
      <c r="R29" s="57">
        <v>0.26424870466321243</v>
      </c>
      <c r="S29" s="57">
        <v>0.26424870466321243</v>
      </c>
      <c r="T29" s="57">
        <v>0.71502590673575128</v>
      </c>
      <c r="U29" s="57">
        <v>0.9689119170984456</v>
      </c>
      <c r="V29" s="57">
        <v>0.95336787564766834</v>
      </c>
      <c r="W29" s="57">
        <v>0.89119170984455953</v>
      </c>
      <c r="X29" s="57">
        <v>0.18134715025906736</v>
      </c>
      <c r="Y29" s="57">
        <v>0.13989637305699482</v>
      </c>
      <c r="Z29" s="57">
        <v>1.5544041450777202E-2</v>
      </c>
      <c r="AA29"/>
      <c r="AB29" s="159"/>
      <c r="AC29" s="159"/>
      <c r="AD29" s="159"/>
      <c r="AE29" s="159"/>
      <c r="AF29" s="159"/>
      <c r="AG29" s="159"/>
      <c r="AH29" s="159"/>
    </row>
    <row r="30" spans="2:34" ht="18.75" customHeight="1" thickTop="1" thickBot="1" x14ac:dyDescent="0.3">
      <c r="B30" s="354" t="s">
        <v>35</v>
      </c>
      <c r="C30" s="58" t="s">
        <v>166</v>
      </c>
      <c r="D30" s="105">
        <v>2534</v>
      </c>
      <c r="E30" s="105">
        <v>349</v>
      </c>
      <c r="F30" s="105">
        <v>612</v>
      </c>
      <c r="G30" s="105">
        <v>733</v>
      </c>
      <c r="H30" s="105">
        <v>746</v>
      </c>
      <c r="I30" s="105">
        <v>1423</v>
      </c>
      <c r="J30" s="105">
        <v>2504</v>
      </c>
      <c r="K30" s="105">
        <v>2484</v>
      </c>
      <c r="L30" s="105">
        <v>2319</v>
      </c>
      <c r="M30" s="105">
        <v>238</v>
      </c>
      <c r="N30" s="105">
        <v>166</v>
      </c>
      <c r="O30" s="106">
        <v>46</v>
      </c>
      <c r="P30" s="59">
        <v>0.13772691397000789</v>
      </c>
      <c r="Q30" s="60">
        <v>0.24151539068666142</v>
      </c>
      <c r="R30" s="60">
        <v>0.28926598263614839</v>
      </c>
      <c r="S30" s="60">
        <v>0.29439621152328332</v>
      </c>
      <c r="T30" s="60">
        <v>0.56156274664561956</v>
      </c>
      <c r="U30" s="60">
        <v>0.98816101026045777</v>
      </c>
      <c r="V30" s="60">
        <v>0.98026835043409632</v>
      </c>
      <c r="W30" s="60">
        <v>0.91515390686661402</v>
      </c>
      <c r="X30" s="60">
        <v>9.3922651933701654E-2</v>
      </c>
      <c r="Y30" s="60">
        <v>6.5509076558800311E-2</v>
      </c>
      <c r="Z30" s="60">
        <v>1.8153117600631413E-2</v>
      </c>
      <c r="AA30"/>
      <c r="AB30" s="159"/>
      <c r="AC30" s="159"/>
      <c r="AD30" s="159"/>
      <c r="AE30" s="159"/>
      <c r="AF30" s="159"/>
      <c r="AG30" s="159"/>
      <c r="AH30" s="159"/>
    </row>
    <row r="31" spans="2:34" ht="17.25" customHeight="1" thickTop="1" x14ac:dyDescent="0.25">
      <c r="B31" s="354" t="s">
        <v>36</v>
      </c>
      <c r="C31" s="42" t="s">
        <v>107</v>
      </c>
      <c r="D31" s="96">
        <v>86</v>
      </c>
      <c r="E31" s="96">
        <v>0</v>
      </c>
      <c r="F31" s="96">
        <v>0</v>
      </c>
      <c r="G31" s="96">
        <v>0</v>
      </c>
      <c r="H31" s="96">
        <v>0</v>
      </c>
      <c r="I31" s="96">
        <v>0</v>
      </c>
      <c r="J31" s="96">
        <v>6</v>
      </c>
      <c r="K31" s="96">
        <v>53</v>
      </c>
      <c r="L31" s="96">
        <v>84</v>
      </c>
      <c r="M31" s="96">
        <v>83</v>
      </c>
      <c r="N31" s="96">
        <v>85</v>
      </c>
      <c r="O31" s="97">
        <v>67</v>
      </c>
      <c r="P31" s="50">
        <v>0</v>
      </c>
      <c r="Q31" s="51">
        <v>0</v>
      </c>
      <c r="R31" s="51">
        <v>0</v>
      </c>
      <c r="S31" s="51">
        <v>0</v>
      </c>
      <c r="T31" s="51">
        <v>0</v>
      </c>
      <c r="U31" s="51">
        <v>6.9767441860465115E-2</v>
      </c>
      <c r="V31" s="51">
        <v>0.61627906976744184</v>
      </c>
      <c r="W31" s="51">
        <v>0.97674418604651159</v>
      </c>
      <c r="X31" s="51">
        <v>0.96511627906976749</v>
      </c>
      <c r="Y31" s="51">
        <v>0.98837209302325579</v>
      </c>
      <c r="Z31" s="51">
        <v>0.77906976744186052</v>
      </c>
      <c r="AA31"/>
      <c r="AB31" s="159"/>
      <c r="AC31" s="159"/>
      <c r="AD31" s="159"/>
      <c r="AE31" s="159"/>
      <c r="AF31" s="159"/>
      <c r="AG31" s="159"/>
      <c r="AH31" s="159"/>
    </row>
    <row r="32" spans="2:34" ht="17.25" customHeight="1" x14ac:dyDescent="0.25">
      <c r="B32" s="354" t="s">
        <v>167</v>
      </c>
      <c r="C32" s="42" t="s">
        <v>108</v>
      </c>
      <c r="D32" s="99">
        <v>268</v>
      </c>
      <c r="E32" s="99">
        <v>0</v>
      </c>
      <c r="F32" s="99">
        <v>0</v>
      </c>
      <c r="G32" s="99">
        <v>0</v>
      </c>
      <c r="H32" s="99">
        <v>0</v>
      </c>
      <c r="I32" s="99">
        <v>1</v>
      </c>
      <c r="J32" s="99">
        <v>10</v>
      </c>
      <c r="K32" s="99">
        <v>213</v>
      </c>
      <c r="L32" s="99">
        <v>261</v>
      </c>
      <c r="M32" s="99">
        <v>261</v>
      </c>
      <c r="N32" s="99">
        <v>265</v>
      </c>
      <c r="O32" s="100">
        <v>125</v>
      </c>
      <c r="P32" s="53">
        <v>0</v>
      </c>
      <c r="Q32" s="54">
        <v>0</v>
      </c>
      <c r="R32" s="54">
        <v>0</v>
      </c>
      <c r="S32" s="54">
        <v>0</v>
      </c>
      <c r="T32" s="54">
        <v>3.7313432835820895E-3</v>
      </c>
      <c r="U32" s="54">
        <v>3.7313432835820892E-2</v>
      </c>
      <c r="V32" s="54">
        <v>0.79477611940298509</v>
      </c>
      <c r="W32" s="54">
        <v>0.97388059701492535</v>
      </c>
      <c r="X32" s="54">
        <v>0.97388059701492535</v>
      </c>
      <c r="Y32" s="54">
        <v>0.98880597014925375</v>
      </c>
      <c r="Z32" s="54">
        <v>0.46641791044776121</v>
      </c>
      <c r="AA32"/>
      <c r="AB32" s="159"/>
      <c r="AC32" s="159"/>
      <c r="AD32" s="159"/>
      <c r="AE32" s="159"/>
      <c r="AF32" s="159"/>
      <c r="AG32" s="159"/>
      <c r="AH32" s="159"/>
    </row>
    <row r="33" spans="2:34" ht="45.75" thickBot="1" x14ac:dyDescent="0.3">
      <c r="B33" s="354" t="s">
        <v>167</v>
      </c>
      <c r="C33" s="43" t="s">
        <v>165</v>
      </c>
      <c r="D33" s="99">
        <v>286</v>
      </c>
      <c r="E33" s="99">
        <v>0</v>
      </c>
      <c r="F33" s="99">
        <v>0</v>
      </c>
      <c r="G33" s="99">
        <v>0</v>
      </c>
      <c r="H33" s="99">
        <v>1</v>
      </c>
      <c r="I33" s="99">
        <v>3</v>
      </c>
      <c r="J33" s="99">
        <v>21</v>
      </c>
      <c r="K33" s="99">
        <v>188</v>
      </c>
      <c r="L33" s="99">
        <v>272</v>
      </c>
      <c r="M33" s="99">
        <v>269</v>
      </c>
      <c r="N33" s="99">
        <v>272</v>
      </c>
      <c r="O33" s="100">
        <v>182</v>
      </c>
      <c r="P33" s="53">
        <v>0</v>
      </c>
      <c r="Q33" s="54">
        <v>0</v>
      </c>
      <c r="R33" s="54">
        <v>0</v>
      </c>
      <c r="S33" s="54">
        <v>3.4965034965034965E-3</v>
      </c>
      <c r="T33" s="54">
        <v>1.048951048951049E-2</v>
      </c>
      <c r="U33" s="54">
        <v>7.3426573426573424E-2</v>
      </c>
      <c r="V33" s="54">
        <v>0.65734265734265729</v>
      </c>
      <c r="W33" s="54">
        <v>0.95104895104895104</v>
      </c>
      <c r="X33" s="54">
        <v>0.94055944055944052</v>
      </c>
      <c r="Y33" s="54">
        <v>0.95104895104895104</v>
      </c>
      <c r="Z33" s="54">
        <v>0.63636363636363635</v>
      </c>
      <c r="AA33"/>
      <c r="AB33" s="159"/>
      <c r="AC33" s="159"/>
      <c r="AD33" s="159"/>
      <c r="AE33" s="159"/>
      <c r="AF33" s="159"/>
      <c r="AG33" s="159"/>
      <c r="AH33" s="159"/>
    </row>
    <row r="34" spans="2:34" ht="17.25" customHeight="1" thickTop="1" thickBot="1" x14ac:dyDescent="0.3">
      <c r="B34" s="354" t="s">
        <v>167</v>
      </c>
      <c r="C34" s="58" t="s">
        <v>166</v>
      </c>
      <c r="D34" s="105">
        <v>640</v>
      </c>
      <c r="E34" s="105">
        <v>0</v>
      </c>
      <c r="F34" s="105">
        <v>0</v>
      </c>
      <c r="G34" s="105">
        <v>0</v>
      </c>
      <c r="H34" s="105">
        <v>1</v>
      </c>
      <c r="I34" s="105">
        <v>4</v>
      </c>
      <c r="J34" s="105">
        <v>37</v>
      </c>
      <c r="K34" s="105">
        <v>454</v>
      </c>
      <c r="L34" s="105">
        <v>617</v>
      </c>
      <c r="M34" s="105">
        <v>613</v>
      </c>
      <c r="N34" s="105">
        <v>622</v>
      </c>
      <c r="O34" s="106">
        <v>374</v>
      </c>
      <c r="P34" s="59">
        <v>0</v>
      </c>
      <c r="Q34" s="60">
        <v>0</v>
      </c>
      <c r="R34" s="60">
        <v>0</v>
      </c>
      <c r="S34" s="60">
        <v>1.5625000000000001E-3</v>
      </c>
      <c r="T34" s="60">
        <v>6.2500000000000003E-3</v>
      </c>
      <c r="U34" s="60">
        <v>5.7812500000000003E-2</v>
      </c>
      <c r="V34" s="60">
        <v>0.70937499999999998</v>
      </c>
      <c r="W34" s="60">
        <v>0.96406250000000004</v>
      </c>
      <c r="X34" s="60">
        <v>0.95781249999999996</v>
      </c>
      <c r="Y34" s="60">
        <v>0.97187500000000004</v>
      </c>
      <c r="Z34" s="60">
        <v>0.58437499999999998</v>
      </c>
      <c r="AA34"/>
      <c r="AB34" s="159"/>
      <c r="AC34" s="159"/>
      <c r="AD34" s="159"/>
      <c r="AE34" s="159"/>
      <c r="AF34" s="159"/>
      <c r="AG34" s="159"/>
      <c r="AH34" s="159"/>
    </row>
    <row r="35" spans="2:34" ht="6.75" customHeight="1" thickTop="1" x14ac:dyDescent="0.25">
      <c r="B35" s="79"/>
      <c r="C35" s="119"/>
      <c r="D35" s="119"/>
      <c r="E35" s="119"/>
      <c r="F35" s="119"/>
      <c r="G35" s="119"/>
      <c r="H35" s="119"/>
      <c r="I35" s="119"/>
      <c r="J35" s="119"/>
      <c r="K35" s="119"/>
      <c r="L35" s="119"/>
      <c r="M35" s="119"/>
      <c r="N35" s="119"/>
      <c r="O35" s="115"/>
      <c r="P35" s="115"/>
      <c r="Q35" s="115"/>
      <c r="R35" s="115"/>
      <c r="S35" s="115"/>
      <c r="T35" s="115"/>
      <c r="U35" s="115"/>
      <c r="V35" s="115"/>
      <c r="W35" s="115"/>
      <c r="X35" s="115"/>
      <c r="Y35" s="115"/>
      <c r="AB35" s="159"/>
      <c r="AC35" s="159"/>
      <c r="AD35" s="159"/>
      <c r="AE35" s="159"/>
      <c r="AF35" s="159"/>
      <c r="AG35" s="159"/>
    </row>
    <row r="36" spans="2:34" ht="15.75" x14ac:dyDescent="0.25">
      <c r="B36" s="23" t="s">
        <v>275</v>
      </c>
      <c r="AA36"/>
    </row>
    <row r="37" spans="2:34" ht="8.25" customHeight="1" x14ac:dyDescent="0.25"/>
    <row r="38" spans="2:34" ht="15.75" x14ac:dyDescent="0.25">
      <c r="B38" s="23" t="s">
        <v>10</v>
      </c>
    </row>
    <row r="39" spans="2:34" ht="15.75" x14ac:dyDescent="0.25">
      <c r="B39" s="23" t="s">
        <v>163</v>
      </c>
    </row>
    <row r="41" spans="2:34" x14ac:dyDescent="0.25">
      <c r="D41"/>
      <c r="E41"/>
      <c r="F41"/>
      <c r="G41"/>
      <c r="H41"/>
      <c r="I41"/>
      <c r="J41"/>
      <c r="K41"/>
      <c r="L41"/>
      <c r="M41"/>
      <c r="N41"/>
      <c r="O41"/>
      <c r="P41"/>
      <c r="Q41"/>
      <c r="R41"/>
      <c r="S41"/>
      <c r="T41"/>
      <c r="U41"/>
      <c r="V41"/>
      <c r="W41"/>
      <c r="X41"/>
      <c r="Y41"/>
      <c r="Z41"/>
      <c r="AA41"/>
    </row>
    <row r="42" spans="2:34" x14ac:dyDescent="0.25">
      <c r="D42"/>
      <c r="E42"/>
      <c r="F42"/>
      <c r="G42"/>
      <c r="H42"/>
      <c r="I42"/>
      <c r="J42"/>
      <c r="K42"/>
      <c r="L42"/>
      <c r="M42"/>
      <c r="N42"/>
      <c r="O42"/>
      <c r="P42"/>
      <c r="Q42"/>
      <c r="R42"/>
      <c r="S42"/>
      <c r="T42"/>
      <c r="U42"/>
      <c r="V42"/>
      <c r="W42"/>
      <c r="X42"/>
      <c r="Y42"/>
      <c r="Z42"/>
      <c r="AA42"/>
    </row>
    <row r="43" spans="2:34" x14ac:dyDescent="0.25">
      <c r="D43"/>
      <c r="E43"/>
      <c r="F43"/>
      <c r="G43"/>
      <c r="H43"/>
      <c r="I43"/>
      <c r="J43"/>
      <c r="K43"/>
      <c r="L43"/>
      <c r="M43"/>
      <c r="N43"/>
      <c r="O43"/>
      <c r="P43"/>
      <c r="Q43"/>
      <c r="R43"/>
      <c r="S43"/>
      <c r="T43"/>
      <c r="U43"/>
      <c r="V43"/>
      <c r="W43"/>
      <c r="X43"/>
      <c r="Y43"/>
      <c r="Z43"/>
      <c r="AA43"/>
    </row>
    <row r="44" spans="2:34" x14ac:dyDescent="0.25">
      <c r="D44"/>
      <c r="E44"/>
      <c r="F44"/>
      <c r="G44"/>
      <c r="H44"/>
      <c r="I44"/>
      <c r="J44"/>
      <c r="K44"/>
      <c r="L44"/>
      <c r="M44"/>
      <c r="N44"/>
      <c r="O44"/>
      <c r="P44"/>
      <c r="Q44"/>
      <c r="R44"/>
      <c r="S44"/>
      <c r="T44"/>
      <c r="U44"/>
      <c r="V44"/>
      <c r="W44"/>
      <c r="X44"/>
      <c r="Y44"/>
      <c r="Z44"/>
      <c r="AA44"/>
    </row>
    <row r="45" spans="2:34" x14ac:dyDescent="0.25">
      <c r="D45"/>
      <c r="E45"/>
      <c r="F45"/>
      <c r="G45"/>
      <c r="H45"/>
      <c r="I45"/>
      <c r="J45"/>
      <c r="K45"/>
      <c r="L45"/>
      <c r="M45"/>
      <c r="N45"/>
      <c r="O45"/>
      <c r="P45"/>
      <c r="Q45"/>
      <c r="R45"/>
      <c r="S45"/>
      <c r="T45"/>
      <c r="U45"/>
      <c r="V45"/>
      <c r="W45"/>
      <c r="X45"/>
      <c r="Y45"/>
      <c r="Z45"/>
      <c r="AA45"/>
    </row>
    <row r="46" spans="2:34" x14ac:dyDescent="0.25">
      <c r="D46"/>
      <c r="E46"/>
      <c r="F46"/>
      <c r="G46"/>
      <c r="H46"/>
      <c r="I46"/>
      <c r="J46"/>
      <c r="K46"/>
      <c r="L46"/>
      <c r="M46"/>
      <c r="N46"/>
      <c r="O46"/>
      <c r="P46"/>
      <c r="Q46"/>
      <c r="R46"/>
      <c r="S46"/>
      <c r="T46"/>
      <c r="U46"/>
      <c r="V46"/>
      <c r="W46"/>
      <c r="X46"/>
      <c r="Y46"/>
      <c r="Z46"/>
      <c r="AA46"/>
    </row>
  </sheetData>
  <mergeCells count="13">
    <mergeCell ref="P25:Z25"/>
    <mergeCell ref="B27:B30"/>
    <mergeCell ref="B31:B34"/>
    <mergeCell ref="B23:N23"/>
    <mergeCell ref="B2:L2"/>
    <mergeCell ref="B25:B26"/>
    <mergeCell ref="C25:C26"/>
    <mergeCell ref="D25:D26"/>
    <mergeCell ref="E25:O25"/>
    <mergeCell ref="B4:B5"/>
    <mergeCell ref="C4:C5"/>
    <mergeCell ref="D4:N4"/>
    <mergeCell ref="O4:Y4"/>
  </mergeCells>
  <pageMargins left="0.7" right="0.7" top="0.75" bottom="0.75" header="0.3" footer="0.3"/>
  <pageSetup paperSize="9" scale="43" orientation="landscape" r:id="rId1"/>
  <headerFooter>
    <oddHeader>&amp;C&amp;"Calibri"&amp;10&amp;K000000OFFICIAL&amp;1#</oddHeader>
    <oddFooter>&amp;C&amp;1#&amp;"Calibri"&amp;10&amp;K000000OFFICIAL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C263-DA6E-4964-80C6-70191962F7A4}">
  <sheetPr>
    <tabColor rgb="FF00B0F0"/>
    <pageSetUpPr fitToPage="1"/>
  </sheetPr>
  <dimension ref="B2:AG39"/>
  <sheetViews>
    <sheetView showGridLines="0" zoomScaleNormal="100" workbookViewId="0">
      <selection activeCell="M10" sqref="M10"/>
    </sheetView>
  </sheetViews>
  <sheetFormatPr defaultColWidth="9.140625" defaultRowHeight="15" x14ac:dyDescent="0.25"/>
  <cols>
    <col min="1" max="1" width="4.28515625" style="14" customWidth="1"/>
    <col min="2" max="2" width="25.5703125" style="14" bestFit="1" customWidth="1"/>
    <col min="3" max="11" width="13" style="14" customWidth="1"/>
    <col min="12" max="16384" width="9.140625" style="14"/>
  </cols>
  <sheetData>
    <row r="2" spans="2:10" ht="15.75" x14ac:dyDescent="0.25">
      <c r="B2" s="365" t="s">
        <v>278</v>
      </c>
      <c r="C2" s="365"/>
      <c r="D2" s="365"/>
      <c r="E2" s="365"/>
      <c r="F2" s="365"/>
      <c r="G2" s="365"/>
      <c r="H2" s="365"/>
      <c r="I2" s="365"/>
    </row>
    <row r="3" spans="2:10" ht="12" customHeight="1" x14ac:dyDescent="0.25"/>
    <row r="4" spans="2:10" ht="15.75" x14ac:dyDescent="0.25">
      <c r="B4" s="13" t="s">
        <v>137</v>
      </c>
    </row>
    <row r="5" spans="2:10" ht="13.5" customHeight="1" x14ac:dyDescent="0.25"/>
    <row r="6" spans="2:10" ht="39.75" customHeight="1" x14ac:dyDescent="0.25">
      <c r="B6" s="329" t="s">
        <v>39</v>
      </c>
      <c r="C6" s="359" t="s">
        <v>88</v>
      </c>
      <c r="D6" s="368" t="s">
        <v>168</v>
      </c>
      <c r="E6" s="369"/>
      <c r="F6" s="369"/>
      <c r="G6" s="370"/>
      <c r="H6" s="368" t="s">
        <v>169</v>
      </c>
      <c r="I6" s="369"/>
      <c r="J6" s="370"/>
    </row>
    <row r="7" spans="2:10" ht="45.75" thickBot="1" x14ac:dyDescent="0.3">
      <c r="B7" s="330"/>
      <c r="C7" s="367"/>
      <c r="D7" s="70" t="s">
        <v>170</v>
      </c>
      <c r="E7" s="70" t="s">
        <v>171</v>
      </c>
      <c r="F7" s="70" t="s">
        <v>172</v>
      </c>
      <c r="G7" s="70" t="s">
        <v>173</v>
      </c>
      <c r="H7" s="70" t="s">
        <v>174</v>
      </c>
      <c r="I7" s="70" t="s">
        <v>175</v>
      </c>
      <c r="J7" s="70" t="s">
        <v>176</v>
      </c>
    </row>
    <row r="8" spans="2:10" ht="19.5" customHeight="1" thickTop="1" thickBot="1" x14ac:dyDescent="0.3">
      <c r="B8" s="46" t="s">
        <v>29</v>
      </c>
      <c r="C8" s="123">
        <v>3040</v>
      </c>
      <c r="D8" s="123">
        <v>3034</v>
      </c>
      <c r="E8" s="123">
        <v>17</v>
      </c>
      <c r="F8" s="123">
        <v>45</v>
      </c>
      <c r="G8" s="123">
        <v>110</v>
      </c>
      <c r="H8" s="190"/>
      <c r="I8" s="190"/>
      <c r="J8" s="190"/>
    </row>
    <row r="9" spans="2:10" ht="19.5" customHeight="1" thickTop="1" thickBot="1" x14ac:dyDescent="0.3">
      <c r="B9" s="46" t="s">
        <v>177</v>
      </c>
      <c r="C9" s="123">
        <v>3414</v>
      </c>
      <c r="D9" s="123">
        <v>3387</v>
      </c>
      <c r="E9" s="123">
        <v>78</v>
      </c>
      <c r="F9" s="123">
        <v>81</v>
      </c>
      <c r="G9" s="123">
        <v>234</v>
      </c>
      <c r="H9" s="123">
        <v>62</v>
      </c>
      <c r="I9" s="123">
        <v>54</v>
      </c>
      <c r="J9" s="123">
        <v>15</v>
      </c>
    </row>
    <row r="10" spans="2:10" ht="30.75" thickTop="1" x14ac:dyDescent="0.25">
      <c r="B10" s="161" t="s">
        <v>31</v>
      </c>
      <c r="C10" s="124"/>
      <c r="D10" s="124"/>
      <c r="E10" s="124"/>
      <c r="F10" s="124"/>
      <c r="G10" s="124"/>
      <c r="H10" s="124"/>
      <c r="I10" s="124"/>
      <c r="J10" s="124"/>
    </row>
    <row r="11" spans="2:10" ht="19.5" customHeight="1" x14ac:dyDescent="0.25">
      <c r="B11" s="52" t="s">
        <v>32</v>
      </c>
      <c r="C11" s="99">
        <v>92</v>
      </c>
      <c r="D11" s="99">
        <v>92</v>
      </c>
      <c r="E11" s="99">
        <v>0</v>
      </c>
      <c r="F11" s="99">
        <v>11</v>
      </c>
      <c r="G11" s="99">
        <v>14</v>
      </c>
      <c r="H11" s="99">
        <v>2</v>
      </c>
      <c r="I11" s="99">
        <v>0</v>
      </c>
      <c r="J11" s="99">
        <v>0</v>
      </c>
    </row>
    <row r="12" spans="2:10" ht="19.5" customHeight="1" x14ac:dyDescent="0.25">
      <c r="B12" s="52" t="s">
        <v>33</v>
      </c>
      <c r="C12" s="99">
        <v>27</v>
      </c>
      <c r="D12" s="99">
        <v>27</v>
      </c>
      <c r="E12" s="99">
        <v>0</v>
      </c>
      <c r="F12" s="99">
        <v>3</v>
      </c>
      <c r="G12" s="99">
        <v>6</v>
      </c>
      <c r="H12" s="99">
        <v>1</v>
      </c>
      <c r="I12" s="99">
        <v>0</v>
      </c>
      <c r="J12" s="99">
        <v>0</v>
      </c>
    </row>
    <row r="13" spans="2:10" ht="19.5" customHeight="1" x14ac:dyDescent="0.25">
      <c r="B13" s="52" t="s">
        <v>34</v>
      </c>
      <c r="C13" s="99">
        <v>25</v>
      </c>
      <c r="D13" s="99">
        <v>25</v>
      </c>
      <c r="E13" s="99">
        <v>0</v>
      </c>
      <c r="F13" s="99">
        <v>2</v>
      </c>
      <c r="G13" s="99">
        <v>6</v>
      </c>
      <c r="H13" s="99">
        <v>0</v>
      </c>
      <c r="I13" s="99">
        <v>0</v>
      </c>
      <c r="J13" s="99">
        <v>0</v>
      </c>
    </row>
    <row r="14" spans="2:10" ht="19.5" customHeight="1" x14ac:dyDescent="0.25">
      <c r="B14" s="52" t="s">
        <v>35</v>
      </c>
      <c r="C14" s="99">
        <v>2534</v>
      </c>
      <c r="D14" s="99">
        <v>2509</v>
      </c>
      <c r="E14" s="99">
        <v>75</v>
      </c>
      <c r="F14" s="99">
        <v>54</v>
      </c>
      <c r="G14" s="99">
        <v>176</v>
      </c>
      <c r="H14" s="99">
        <v>45</v>
      </c>
      <c r="I14" s="99">
        <v>48</v>
      </c>
      <c r="J14" s="99">
        <v>11</v>
      </c>
    </row>
    <row r="15" spans="2:10" ht="19.5" customHeight="1" x14ac:dyDescent="0.25">
      <c r="B15" s="52" t="s">
        <v>36</v>
      </c>
      <c r="C15" s="99">
        <v>640</v>
      </c>
      <c r="D15" s="99">
        <v>638</v>
      </c>
      <c r="E15" s="99">
        <v>3</v>
      </c>
      <c r="F15" s="99">
        <v>11</v>
      </c>
      <c r="G15" s="99">
        <v>22</v>
      </c>
      <c r="H15" s="99">
        <v>11</v>
      </c>
      <c r="I15" s="99">
        <v>6</v>
      </c>
      <c r="J15" s="99">
        <v>4</v>
      </c>
    </row>
    <row r="16" spans="2:10" ht="19.5" customHeight="1" thickBot="1" x14ac:dyDescent="0.3">
      <c r="B16" s="162" t="s">
        <v>37</v>
      </c>
      <c r="C16" s="125">
        <v>96</v>
      </c>
      <c r="D16" s="125">
        <v>96</v>
      </c>
      <c r="E16" s="125">
        <v>0</v>
      </c>
      <c r="F16" s="125">
        <v>0</v>
      </c>
      <c r="G16" s="125">
        <v>10</v>
      </c>
      <c r="H16" s="125">
        <v>3</v>
      </c>
      <c r="I16" s="125">
        <v>0</v>
      </c>
      <c r="J16" s="125">
        <v>0</v>
      </c>
    </row>
    <row r="17" spans="2:33" ht="19.5" customHeight="1" thickTop="1" thickBot="1" x14ac:dyDescent="0.3">
      <c r="B17" s="58" t="s">
        <v>99</v>
      </c>
      <c r="C17" s="105">
        <v>6454</v>
      </c>
      <c r="D17" s="105">
        <v>6421</v>
      </c>
      <c r="E17" s="105">
        <v>95</v>
      </c>
      <c r="F17" s="105">
        <v>126</v>
      </c>
      <c r="G17" s="105">
        <v>344</v>
      </c>
      <c r="H17" s="105">
        <v>62</v>
      </c>
      <c r="I17" s="105">
        <v>54</v>
      </c>
      <c r="J17" s="105">
        <v>15</v>
      </c>
    </row>
    <row r="18" spans="2:33" s="24" customFormat="1" ht="7.5" customHeight="1" thickTop="1" x14ac:dyDescent="0.25">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21" spans="2:33" ht="15.75" x14ac:dyDescent="0.25">
      <c r="B21" s="17" t="s">
        <v>178</v>
      </c>
    </row>
    <row r="22" spans="2:33" ht="9" customHeight="1" x14ac:dyDescent="0.25"/>
    <row r="23" spans="2:33" ht="45.75" thickBot="1" x14ac:dyDescent="0.3">
      <c r="B23" s="70" t="s">
        <v>39</v>
      </c>
      <c r="C23" s="70" t="s">
        <v>88</v>
      </c>
      <c r="D23" s="70" t="s">
        <v>179</v>
      </c>
      <c r="E23" s="70" t="s">
        <v>180</v>
      </c>
      <c r="F23" s="70" t="s">
        <v>181</v>
      </c>
      <c r="G23" s="70" t="s">
        <v>182</v>
      </c>
      <c r="H23" s="70" t="s">
        <v>183</v>
      </c>
      <c r="I23" s="70" t="s">
        <v>184</v>
      </c>
      <c r="J23" s="70" t="s">
        <v>185</v>
      </c>
    </row>
    <row r="24" spans="2:33" ht="19.5" customHeight="1" thickTop="1" thickBot="1" x14ac:dyDescent="0.3">
      <c r="B24" s="46" t="s">
        <v>29</v>
      </c>
      <c r="C24" s="123">
        <v>3040</v>
      </c>
      <c r="D24" s="184">
        <v>0.99802631578947365</v>
      </c>
      <c r="E24" s="184">
        <v>5.5921052631578948E-3</v>
      </c>
      <c r="F24" s="184">
        <v>1.4802631578947368E-2</v>
      </c>
      <c r="G24" s="184">
        <v>3.6184210526315791E-2</v>
      </c>
      <c r="H24" s="190"/>
      <c r="I24" s="190"/>
      <c r="J24" s="190"/>
    </row>
    <row r="25" spans="2:33" ht="19.5" customHeight="1" thickTop="1" thickBot="1" x14ac:dyDescent="0.3">
      <c r="B25" s="46" t="s">
        <v>177</v>
      </c>
      <c r="C25" s="123">
        <v>3414</v>
      </c>
      <c r="D25" s="184">
        <v>0.99209138840070299</v>
      </c>
      <c r="E25" s="184">
        <v>2.2847100175746926E-2</v>
      </c>
      <c r="F25" s="184">
        <v>2.3725834797891036E-2</v>
      </c>
      <c r="G25" s="184">
        <v>6.8541300527240778E-2</v>
      </c>
      <c r="H25" s="184">
        <v>1.8160515524311659E-2</v>
      </c>
      <c r="I25" s="184">
        <v>1.5817223198594025E-2</v>
      </c>
      <c r="J25" s="184">
        <v>4.3936731107205628E-3</v>
      </c>
    </row>
    <row r="26" spans="2:33" ht="30.75" thickTop="1" x14ac:dyDescent="0.25">
      <c r="B26" s="161" t="s">
        <v>31</v>
      </c>
      <c r="C26" s="124"/>
      <c r="D26" s="185"/>
      <c r="E26" s="185"/>
      <c r="F26" s="185"/>
      <c r="G26" s="185"/>
      <c r="H26" s="185"/>
      <c r="I26" s="185"/>
      <c r="J26" s="185"/>
    </row>
    <row r="27" spans="2:33" ht="19.5" customHeight="1" x14ac:dyDescent="0.25">
      <c r="B27" s="52" t="s">
        <v>32</v>
      </c>
      <c r="C27" s="99">
        <v>92</v>
      </c>
      <c r="D27" s="186">
        <v>1</v>
      </c>
      <c r="E27" s="186">
        <v>0</v>
      </c>
      <c r="F27" s="186">
        <v>0.11956521739130435</v>
      </c>
      <c r="G27" s="186">
        <v>0.15217391304347827</v>
      </c>
      <c r="H27" s="186">
        <v>2.1739130434782608E-2</v>
      </c>
      <c r="I27" s="186">
        <v>0</v>
      </c>
      <c r="J27" s="186">
        <v>0</v>
      </c>
    </row>
    <row r="28" spans="2:33" ht="19.5" customHeight="1" x14ac:dyDescent="0.25">
      <c r="B28" s="52" t="s">
        <v>33</v>
      </c>
      <c r="C28" s="99">
        <v>27</v>
      </c>
      <c r="D28" s="186">
        <v>1</v>
      </c>
      <c r="E28" s="186">
        <v>0</v>
      </c>
      <c r="F28" s="186">
        <v>0.1111111111111111</v>
      </c>
      <c r="G28" s="186">
        <v>0.22222222222222221</v>
      </c>
      <c r="H28" s="186">
        <v>3.7037037037037035E-2</v>
      </c>
      <c r="I28" s="186">
        <v>0</v>
      </c>
      <c r="J28" s="186">
        <v>0</v>
      </c>
    </row>
    <row r="29" spans="2:33" ht="19.5" customHeight="1" x14ac:dyDescent="0.25">
      <c r="B29" s="52" t="s">
        <v>34</v>
      </c>
      <c r="C29" s="99">
        <v>25</v>
      </c>
      <c r="D29" s="186">
        <v>1</v>
      </c>
      <c r="E29" s="186">
        <v>0</v>
      </c>
      <c r="F29" s="186">
        <v>0.08</v>
      </c>
      <c r="G29" s="186">
        <v>0.24</v>
      </c>
      <c r="H29" s="186">
        <v>0</v>
      </c>
      <c r="I29" s="186">
        <v>0</v>
      </c>
      <c r="J29" s="186">
        <v>0</v>
      </c>
    </row>
    <row r="30" spans="2:33" ht="19.5" customHeight="1" x14ac:dyDescent="0.25">
      <c r="B30" s="52" t="s">
        <v>35</v>
      </c>
      <c r="C30" s="99">
        <v>2534</v>
      </c>
      <c r="D30" s="186">
        <v>0.99013417521704816</v>
      </c>
      <c r="E30" s="186">
        <v>2.9597474348855565E-2</v>
      </c>
      <c r="F30" s="186">
        <v>2.1310181531176007E-2</v>
      </c>
      <c r="G30" s="186">
        <v>6.9455406471981063E-2</v>
      </c>
      <c r="H30" s="186">
        <v>1.7758484609313337E-2</v>
      </c>
      <c r="I30" s="186">
        <v>1.8942383583267563E-2</v>
      </c>
      <c r="J30" s="186">
        <v>4.3409629044988164E-3</v>
      </c>
    </row>
    <row r="31" spans="2:33" ht="19.5" customHeight="1" x14ac:dyDescent="0.25">
      <c r="B31" s="52" t="s">
        <v>36</v>
      </c>
      <c r="C31" s="99">
        <v>640</v>
      </c>
      <c r="D31" s="186">
        <v>0.99687499999999996</v>
      </c>
      <c r="E31" s="186">
        <v>4.6874999999999998E-3</v>
      </c>
      <c r="F31" s="186">
        <v>1.7187500000000001E-2</v>
      </c>
      <c r="G31" s="186">
        <v>3.4375000000000003E-2</v>
      </c>
      <c r="H31" s="186">
        <v>1.7187500000000001E-2</v>
      </c>
      <c r="I31" s="186">
        <v>9.3749999999999997E-3</v>
      </c>
      <c r="J31" s="186">
        <v>6.2500000000000003E-3</v>
      </c>
    </row>
    <row r="32" spans="2:33" ht="19.5" customHeight="1" thickBot="1" x14ac:dyDescent="0.3">
      <c r="B32" s="162" t="s">
        <v>37</v>
      </c>
      <c r="C32" s="125">
        <v>96</v>
      </c>
      <c r="D32" s="187">
        <v>1</v>
      </c>
      <c r="E32" s="187">
        <v>0</v>
      </c>
      <c r="F32" s="187">
        <v>0</v>
      </c>
      <c r="G32" s="187">
        <v>0.10416666666666667</v>
      </c>
      <c r="H32" s="187">
        <v>3.125E-2</v>
      </c>
      <c r="I32" s="187">
        <v>0</v>
      </c>
      <c r="J32" s="187">
        <v>0</v>
      </c>
    </row>
    <row r="33" spans="2:33" ht="19.5" customHeight="1" thickTop="1" thickBot="1" x14ac:dyDescent="0.3">
      <c r="B33" s="58" t="s">
        <v>99</v>
      </c>
      <c r="C33" s="105">
        <v>6454</v>
      </c>
      <c r="D33" s="188">
        <v>0.99488689185001544</v>
      </c>
      <c r="E33" s="188">
        <v>1.471955376510691E-2</v>
      </c>
      <c r="F33" s="188">
        <v>1.9522776572668113E-2</v>
      </c>
      <c r="G33" s="188">
        <v>5.3300278896808183E-2</v>
      </c>
      <c r="H33" s="188">
        <v>9.6064456151224043E-3</v>
      </c>
      <c r="I33" s="188">
        <v>8.3669042454291905E-3</v>
      </c>
      <c r="J33" s="188">
        <v>2.3241400681747754E-3</v>
      </c>
    </row>
    <row r="34" spans="2:33" s="24" customFormat="1" ht="7.5" customHeight="1" thickTop="1" x14ac:dyDescent="0.25">
      <c r="B34" s="79"/>
      <c r="C34" s="119"/>
      <c r="D34" s="119"/>
      <c r="E34" s="119"/>
      <c r="F34" s="119"/>
      <c r="G34" s="119"/>
      <c r="H34" s="119"/>
      <c r="I34" s="119"/>
      <c r="J34" s="119"/>
      <c r="K34" s="119"/>
      <c r="L34" s="119"/>
      <c r="M34" s="119"/>
      <c r="N34" s="119"/>
      <c r="O34" s="115"/>
      <c r="P34" s="115"/>
      <c r="Q34" s="115"/>
      <c r="R34" s="115"/>
      <c r="S34" s="115"/>
      <c r="T34" s="115"/>
      <c r="U34" s="115"/>
      <c r="V34" s="115"/>
      <c r="W34" s="115"/>
      <c r="X34" s="115"/>
      <c r="Y34" s="115"/>
      <c r="AB34" s="159"/>
      <c r="AC34" s="159"/>
      <c r="AD34" s="159"/>
      <c r="AE34" s="159"/>
      <c r="AF34" s="159"/>
      <c r="AG34" s="159"/>
    </row>
    <row r="35" spans="2:33" ht="15.75" x14ac:dyDescent="0.25">
      <c r="B35" s="183" t="s">
        <v>275</v>
      </c>
      <c r="C35" s="183"/>
      <c r="D35" s="183"/>
      <c r="E35" s="183"/>
      <c r="F35" s="183"/>
      <c r="G35" s="183"/>
      <c r="H35" s="183"/>
      <c r="I35" s="183"/>
    </row>
    <row r="36" spans="2:33" ht="5.25" customHeight="1" x14ac:dyDescent="0.25">
      <c r="B36" s="183"/>
      <c r="C36" s="183"/>
      <c r="D36" s="183"/>
      <c r="E36" s="183"/>
      <c r="F36" s="183"/>
      <c r="G36" s="183"/>
      <c r="H36" s="183"/>
      <c r="I36" s="183"/>
    </row>
    <row r="37" spans="2:33" ht="33" customHeight="1" x14ac:dyDescent="0.25">
      <c r="B37" s="366" t="s">
        <v>186</v>
      </c>
      <c r="C37" s="366"/>
      <c r="D37" s="366"/>
      <c r="E37" s="366"/>
      <c r="F37" s="366"/>
      <c r="G37" s="366"/>
      <c r="H37" s="366"/>
      <c r="I37" s="366"/>
      <c r="J37" s="366"/>
    </row>
    <row r="38" spans="2:33" ht="15.75" x14ac:dyDescent="0.25">
      <c r="B38" s="23" t="s">
        <v>10</v>
      </c>
    </row>
    <row r="39" spans="2:33" ht="15.75" x14ac:dyDescent="0.25">
      <c r="B39" s="23" t="s">
        <v>163</v>
      </c>
    </row>
  </sheetData>
  <mergeCells count="6">
    <mergeCell ref="B2:I2"/>
    <mergeCell ref="B37:J37"/>
    <mergeCell ref="B6:B7"/>
    <mergeCell ref="C6:C7"/>
    <mergeCell ref="D6:G6"/>
    <mergeCell ref="H6:J6"/>
  </mergeCells>
  <pageMargins left="0.25" right="0.25" top="0.75" bottom="0.75" header="0.3" footer="0.3"/>
  <pageSetup paperSize="9" scale="55" orientation="landscape" r:id="rId1"/>
  <headerFooter>
    <oddHeader>&amp;C&amp;"Calibri"&amp;10&amp;K000000OFFICIAL&amp;1#</oddHeader>
    <oddFooter>&amp;C&amp;1#&amp;"Calibri"&amp;10&amp;K000000OFFICIAL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F0C0-6272-4985-AB73-F33E56A9A11A}">
  <sheetPr>
    <tabColor rgb="FF00B0F0"/>
    <pageSetUpPr fitToPage="1"/>
  </sheetPr>
  <dimension ref="B2:AG133"/>
  <sheetViews>
    <sheetView showGridLines="0" zoomScale="98" zoomScaleNormal="98" workbookViewId="0">
      <selection activeCell="P7" sqref="P7"/>
    </sheetView>
  </sheetViews>
  <sheetFormatPr defaultColWidth="9.140625" defaultRowHeight="15" x14ac:dyDescent="0.25"/>
  <cols>
    <col min="1" max="1" width="3.140625" style="24" customWidth="1"/>
    <col min="2" max="2" width="33.7109375" style="24" customWidth="1"/>
    <col min="3" max="3" width="16.28515625" style="24" customWidth="1"/>
    <col min="4" max="4" width="16.5703125" style="24" customWidth="1"/>
    <col min="5" max="5" width="14.140625" style="24" customWidth="1"/>
    <col min="6" max="9" width="12" style="24" customWidth="1"/>
    <col min="10" max="12" width="15.140625" style="24" customWidth="1"/>
    <col min="13" max="16" width="15.28515625" style="24" customWidth="1"/>
    <col min="17" max="17" width="20.28515625" style="24" customWidth="1"/>
    <col min="18" max="18" width="2.7109375" style="24" customWidth="1"/>
    <col min="19" max="16384" width="9.140625" style="24"/>
  </cols>
  <sheetData>
    <row r="2" spans="2:19" ht="15.75" x14ac:dyDescent="0.25">
      <c r="B2" s="327" t="s">
        <v>279</v>
      </c>
      <c r="C2" s="327"/>
      <c r="D2" s="327"/>
      <c r="E2" s="327"/>
      <c r="F2" s="327"/>
      <c r="G2" s="327"/>
      <c r="H2" s="327"/>
      <c r="I2" s="327"/>
      <c r="J2" s="327"/>
      <c r="K2" s="327"/>
      <c r="L2" s="327"/>
      <c r="M2" s="327"/>
      <c r="N2" s="327"/>
    </row>
    <row r="3" spans="2:19" ht="15.75" x14ac:dyDescent="0.25">
      <c r="B3" s="327"/>
      <c r="C3" s="327"/>
      <c r="D3" s="327"/>
      <c r="E3" s="327"/>
      <c r="F3" s="327"/>
      <c r="G3" s="327"/>
      <c r="H3" s="327"/>
      <c r="I3" s="327"/>
      <c r="J3" s="327"/>
      <c r="K3" s="327"/>
      <c r="L3" s="327"/>
      <c r="M3" s="327"/>
      <c r="N3" s="327"/>
    </row>
    <row r="4" spans="2:19" ht="15.75" x14ac:dyDescent="0.25">
      <c r="B4" s="13" t="s">
        <v>187</v>
      </c>
      <c r="C4" s="81"/>
      <c r="D4" s="23"/>
      <c r="E4" s="23"/>
      <c r="F4" s="23"/>
      <c r="G4" s="23"/>
      <c r="H4" s="23"/>
      <c r="I4" s="23"/>
      <c r="J4" s="23"/>
      <c r="K4" s="23"/>
      <c r="L4" s="23"/>
      <c r="M4" s="23"/>
      <c r="S4" s="23"/>
    </row>
    <row r="5" spans="2:19" ht="10.5" customHeight="1" x14ac:dyDescent="0.25">
      <c r="B5" s="13"/>
      <c r="C5" s="81"/>
      <c r="D5" s="23"/>
      <c r="E5" s="23"/>
      <c r="F5" s="23"/>
      <c r="G5" s="23"/>
      <c r="H5" s="23"/>
      <c r="I5" s="23"/>
      <c r="J5" s="23"/>
      <c r="K5" s="23"/>
      <c r="L5" s="23"/>
      <c r="M5" s="23"/>
      <c r="S5" s="23"/>
    </row>
    <row r="6" spans="2:19" ht="15.75" x14ac:dyDescent="0.25">
      <c r="B6" s="329" t="s">
        <v>39</v>
      </c>
      <c r="C6" s="359" t="s">
        <v>88</v>
      </c>
      <c r="D6" s="360" t="s">
        <v>188</v>
      </c>
      <c r="E6" s="360"/>
      <c r="F6" s="360"/>
      <c r="G6" s="360"/>
      <c r="H6" s="360"/>
      <c r="I6" s="360"/>
      <c r="J6" s="371"/>
      <c r="K6" s="364" t="s">
        <v>189</v>
      </c>
      <c r="L6" s="360"/>
      <c r="M6" s="360"/>
      <c r="N6" s="360"/>
      <c r="O6" s="360"/>
      <c r="P6" s="360"/>
      <c r="S6" s="23"/>
    </row>
    <row r="7" spans="2:19" ht="60.75" thickBot="1" x14ac:dyDescent="0.3">
      <c r="B7" s="330"/>
      <c r="C7" s="367"/>
      <c r="D7" s="43" t="s">
        <v>190</v>
      </c>
      <c r="E7" s="43" t="s">
        <v>191</v>
      </c>
      <c r="F7" s="43" t="s">
        <v>192</v>
      </c>
      <c r="G7" s="43" t="s">
        <v>193</v>
      </c>
      <c r="H7" s="43" t="s">
        <v>194</v>
      </c>
      <c r="I7" s="43" t="s">
        <v>195</v>
      </c>
      <c r="J7" s="44" t="s">
        <v>196</v>
      </c>
      <c r="K7" s="45" t="s">
        <v>197</v>
      </c>
      <c r="L7" s="43" t="s">
        <v>198</v>
      </c>
      <c r="M7" s="43" t="s">
        <v>193</v>
      </c>
      <c r="N7" s="43" t="s">
        <v>194</v>
      </c>
      <c r="O7" s="43" t="s">
        <v>195</v>
      </c>
      <c r="P7" s="43" t="s">
        <v>199</v>
      </c>
      <c r="S7" s="23"/>
    </row>
    <row r="8" spans="2:19" ht="20.25" customHeight="1" thickTop="1" thickBot="1" x14ac:dyDescent="0.3">
      <c r="B8" s="46" t="s">
        <v>29</v>
      </c>
      <c r="C8" s="93">
        <v>3040</v>
      </c>
      <c r="D8" s="93">
        <v>2773</v>
      </c>
      <c r="E8" s="93">
        <v>2785</v>
      </c>
      <c r="F8" s="93">
        <v>2909</v>
      </c>
      <c r="G8" s="93">
        <v>271</v>
      </c>
      <c r="H8" s="93">
        <v>29</v>
      </c>
      <c r="I8" s="93">
        <v>157</v>
      </c>
      <c r="J8" s="94">
        <v>13</v>
      </c>
      <c r="K8" s="95">
        <v>1585</v>
      </c>
      <c r="L8" s="93">
        <v>2745</v>
      </c>
      <c r="M8" s="93">
        <v>250</v>
      </c>
      <c r="N8" s="93">
        <v>30</v>
      </c>
      <c r="O8" s="93">
        <v>160</v>
      </c>
      <c r="P8" s="93">
        <v>231</v>
      </c>
      <c r="S8" s="23"/>
    </row>
    <row r="9" spans="2:19" ht="20.25" customHeight="1" thickTop="1" thickBot="1" x14ac:dyDescent="0.3">
      <c r="B9" s="46" t="s">
        <v>177</v>
      </c>
      <c r="C9" s="93">
        <v>3414</v>
      </c>
      <c r="D9" s="93">
        <v>1883</v>
      </c>
      <c r="E9" s="93">
        <v>2763</v>
      </c>
      <c r="F9" s="93">
        <v>2249</v>
      </c>
      <c r="G9" s="93">
        <v>37</v>
      </c>
      <c r="H9" s="93">
        <v>1</v>
      </c>
      <c r="I9" s="93">
        <v>46</v>
      </c>
      <c r="J9" s="94">
        <v>27</v>
      </c>
      <c r="K9" s="95">
        <v>596</v>
      </c>
      <c r="L9" s="93">
        <v>1801</v>
      </c>
      <c r="M9" s="93">
        <v>35</v>
      </c>
      <c r="N9" s="93">
        <v>0</v>
      </c>
      <c r="O9" s="93">
        <v>36</v>
      </c>
      <c r="P9" s="93">
        <v>1544</v>
      </c>
      <c r="S9" s="23"/>
    </row>
    <row r="10" spans="2:19" ht="30.75" thickTop="1" x14ac:dyDescent="0.25">
      <c r="B10" s="49" t="s">
        <v>31</v>
      </c>
      <c r="C10" s="96"/>
      <c r="D10" s="96"/>
      <c r="E10" s="96"/>
      <c r="F10" s="96"/>
      <c r="G10" s="96"/>
      <c r="H10" s="96"/>
      <c r="I10" s="96"/>
      <c r="J10" s="97"/>
      <c r="K10" s="98"/>
      <c r="L10" s="96"/>
      <c r="M10" s="96"/>
      <c r="N10" s="96"/>
      <c r="O10" s="96"/>
      <c r="P10" s="96"/>
      <c r="S10" s="23"/>
    </row>
    <row r="11" spans="2:19" ht="20.25" customHeight="1" x14ac:dyDescent="0.25">
      <c r="B11" s="52" t="s">
        <v>32</v>
      </c>
      <c r="C11" s="99">
        <v>92</v>
      </c>
      <c r="D11" s="99">
        <v>70</v>
      </c>
      <c r="E11" s="99">
        <v>90</v>
      </c>
      <c r="F11" s="99">
        <v>74</v>
      </c>
      <c r="G11" s="99">
        <v>2</v>
      </c>
      <c r="H11" s="99">
        <v>0</v>
      </c>
      <c r="I11" s="99">
        <v>3</v>
      </c>
      <c r="J11" s="100">
        <v>0</v>
      </c>
      <c r="K11" s="101">
        <v>3</v>
      </c>
      <c r="L11" s="99">
        <v>89</v>
      </c>
      <c r="M11" s="99">
        <v>1</v>
      </c>
      <c r="N11" s="99">
        <v>0</v>
      </c>
      <c r="O11" s="99">
        <v>3</v>
      </c>
      <c r="P11" s="99">
        <v>2</v>
      </c>
      <c r="S11" s="23"/>
    </row>
    <row r="12" spans="2:19" ht="20.25" customHeight="1" x14ac:dyDescent="0.25">
      <c r="B12" s="52" t="s">
        <v>33</v>
      </c>
      <c r="C12" s="99">
        <v>27</v>
      </c>
      <c r="D12" s="99">
        <v>4</v>
      </c>
      <c r="E12" s="99">
        <v>26</v>
      </c>
      <c r="F12" s="99">
        <v>20</v>
      </c>
      <c r="G12" s="99">
        <v>15</v>
      </c>
      <c r="H12" s="99">
        <v>0</v>
      </c>
      <c r="I12" s="99">
        <v>17</v>
      </c>
      <c r="J12" s="100">
        <v>0</v>
      </c>
      <c r="K12" s="101">
        <v>2</v>
      </c>
      <c r="L12" s="99">
        <v>26</v>
      </c>
      <c r="M12" s="99">
        <v>13</v>
      </c>
      <c r="N12" s="99">
        <v>0</v>
      </c>
      <c r="O12" s="99">
        <v>16</v>
      </c>
      <c r="P12" s="99">
        <v>1</v>
      </c>
      <c r="S12" s="23"/>
    </row>
    <row r="13" spans="2:19" ht="20.25" customHeight="1" x14ac:dyDescent="0.25">
      <c r="B13" s="52" t="s">
        <v>34</v>
      </c>
      <c r="C13" s="99">
        <v>25</v>
      </c>
      <c r="D13" s="99">
        <v>0</v>
      </c>
      <c r="E13" s="99">
        <v>1</v>
      </c>
      <c r="F13" s="99">
        <v>2</v>
      </c>
      <c r="G13" s="99">
        <v>3</v>
      </c>
      <c r="H13" s="99">
        <v>1</v>
      </c>
      <c r="I13" s="99">
        <v>5</v>
      </c>
      <c r="J13" s="100">
        <v>19</v>
      </c>
      <c r="K13" s="101">
        <v>0</v>
      </c>
      <c r="L13" s="99">
        <v>25</v>
      </c>
      <c r="M13" s="99">
        <v>4</v>
      </c>
      <c r="N13" s="99">
        <v>0</v>
      </c>
      <c r="O13" s="99">
        <v>1</v>
      </c>
      <c r="P13" s="99">
        <v>0</v>
      </c>
      <c r="S13" s="23"/>
    </row>
    <row r="14" spans="2:19" ht="20.25" customHeight="1" x14ac:dyDescent="0.25">
      <c r="B14" s="52" t="s">
        <v>35</v>
      </c>
      <c r="C14" s="99">
        <v>2534</v>
      </c>
      <c r="D14" s="99">
        <v>1472</v>
      </c>
      <c r="E14" s="99">
        <v>2528</v>
      </c>
      <c r="F14" s="99">
        <v>1515</v>
      </c>
      <c r="G14" s="99">
        <v>8</v>
      </c>
      <c r="H14" s="99">
        <v>0</v>
      </c>
      <c r="I14" s="99">
        <v>4</v>
      </c>
      <c r="J14" s="100">
        <v>3</v>
      </c>
      <c r="K14" s="101">
        <v>480</v>
      </c>
      <c r="L14" s="99">
        <v>1257</v>
      </c>
      <c r="M14" s="99">
        <v>11</v>
      </c>
      <c r="N14" s="99">
        <v>0</v>
      </c>
      <c r="O14" s="99">
        <v>3</v>
      </c>
      <c r="P14" s="99">
        <v>1225</v>
      </c>
      <c r="S14" s="23"/>
    </row>
    <row r="15" spans="2:19" ht="20.25" customHeight="1" x14ac:dyDescent="0.25">
      <c r="B15" s="52" t="s">
        <v>36</v>
      </c>
      <c r="C15" s="99">
        <v>640</v>
      </c>
      <c r="D15" s="99">
        <v>327</v>
      </c>
      <c r="E15" s="99">
        <v>22</v>
      </c>
      <c r="F15" s="99">
        <v>632</v>
      </c>
      <c r="G15" s="99">
        <v>9</v>
      </c>
      <c r="H15" s="99">
        <v>0</v>
      </c>
      <c r="I15" s="99">
        <v>17</v>
      </c>
      <c r="J15" s="100">
        <v>5</v>
      </c>
      <c r="K15" s="101">
        <v>111</v>
      </c>
      <c r="L15" s="99">
        <v>399</v>
      </c>
      <c r="M15" s="99">
        <v>6</v>
      </c>
      <c r="N15" s="99">
        <v>0</v>
      </c>
      <c r="O15" s="99">
        <v>13</v>
      </c>
      <c r="P15" s="99">
        <v>225</v>
      </c>
      <c r="S15" s="23"/>
    </row>
    <row r="16" spans="2:19" ht="20.25" customHeight="1" thickBot="1" x14ac:dyDescent="0.3">
      <c r="B16" s="55" t="s">
        <v>37</v>
      </c>
      <c r="C16" s="102">
        <v>96</v>
      </c>
      <c r="D16" s="102">
        <v>10</v>
      </c>
      <c r="E16" s="102">
        <v>96</v>
      </c>
      <c r="F16" s="102">
        <v>6</v>
      </c>
      <c r="G16" s="102">
        <v>0</v>
      </c>
      <c r="H16" s="102">
        <v>0</v>
      </c>
      <c r="I16" s="102">
        <v>0</v>
      </c>
      <c r="J16" s="103">
        <v>0</v>
      </c>
      <c r="K16" s="104">
        <v>0</v>
      </c>
      <c r="L16" s="102">
        <v>5</v>
      </c>
      <c r="M16" s="102">
        <v>0</v>
      </c>
      <c r="N16" s="102">
        <v>0</v>
      </c>
      <c r="O16" s="102">
        <v>0</v>
      </c>
      <c r="P16" s="102">
        <v>91</v>
      </c>
      <c r="S16" s="23"/>
    </row>
    <row r="17" spans="2:33" ht="20.25" customHeight="1" thickTop="1" thickBot="1" x14ac:dyDescent="0.3">
      <c r="B17" s="58" t="s">
        <v>99</v>
      </c>
      <c r="C17" s="105">
        <v>6454</v>
      </c>
      <c r="D17" s="105">
        <v>4656</v>
      </c>
      <c r="E17" s="105">
        <v>5548</v>
      </c>
      <c r="F17" s="105">
        <v>5158</v>
      </c>
      <c r="G17" s="105">
        <v>308</v>
      </c>
      <c r="H17" s="105">
        <v>30</v>
      </c>
      <c r="I17" s="105">
        <v>203</v>
      </c>
      <c r="J17" s="106">
        <v>40</v>
      </c>
      <c r="K17" s="107">
        <v>2181</v>
      </c>
      <c r="L17" s="105">
        <v>4546</v>
      </c>
      <c r="M17" s="105">
        <v>285</v>
      </c>
      <c r="N17" s="105">
        <v>30</v>
      </c>
      <c r="O17" s="105">
        <v>196</v>
      </c>
      <c r="P17" s="105">
        <v>1775</v>
      </c>
      <c r="S17" s="23"/>
    </row>
    <row r="18" spans="2:33" ht="7.5" customHeight="1" thickTop="1" x14ac:dyDescent="0.25">
      <c r="B18" s="79"/>
      <c r="C18" s="119"/>
      <c r="D18" s="119"/>
      <c r="E18" s="119"/>
      <c r="F18" s="119"/>
      <c r="G18" s="119"/>
      <c r="H18" s="119"/>
      <c r="I18" s="119"/>
      <c r="J18" s="119"/>
      <c r="K18" s="119"/>
      <c r="L18" s="119"/>
      <c r="M18" s="119"/>
      <c r="N18" s="119"/>
      <c r="O18" s="115"/>
      <c r="P18" s="115"/>
      <c r="Q18" s="115"/>
      <c r="R18" s="115"/>
      <c r="S18" s="115"/>
      <c r="T18" s="115"/>
      <c r="U18" s="115"/>
      <c r="V18" s="115"/>
      <c r="W18" s="115"/>
      <c r="X18" s="115"/>
      <c r="Y18" s="115"/>
      <c r="AB18" s="159"/>
      <c r="AC18" s="159"/>
      <c r="AD18" s="159"/>
      <c r="AE18" s="159"/>
      <c r="AF18" s="159"/>
      <c r="AG18" s="159"/>
    </row>
    <row r="19" spans="2:33" ht="15.75" x14ac:dyDescent="0.25">
      <c r="B19" s="23"/>
      <c r="C19" s="23"/>
      <c r="D19" s="81"/>
      <c r="E19" s="81"/>
      <c r="F19" s="81"/>
      <c r="G19" s="81"/>
      <c r="H19" s="81"/>
      <c r="I19" s="81"/>
      <c r="J19" s="81"/>
      <c r="K19" s="23"/>
      <c r="L19" s="23"/>
      <c r="M19" s="23"/>
      <c r="N19" s="23"/>
    </row>
    <row r="20" spans="2:33" ht="15.75" x14ac:dyDescent="0.25">
      <c r="B20" s="13" t="s">
        <v>178</v>
      </c>
      <c r="L20" s="82"/>
      <c r="M20" s="82"/>
      <c r="N20" s="82"/>
    </row>
    <row r="21" spans="2:33" ht="8.25" customHeight="1" x14ac:dyDescent="0.25"/>
    <row r="22" spans="2:33" ht="15.75" x14ac:dyDescent="0.25">
      <c r="B22" s="329" t="s">
        <v>39</v>
      </c>
      <c r="C22" s="359" t="s">
        <v>88</v>
      </c>
      <c r="D22" s="360" t="s">
        <v>188</v>
      </c>
      <c r="E22" s="360"/>
      <c r="F22" s="360"/>
      <c r="G22" s="360"/>
      <c r="H22" s="360"/>
      <c r="I22" s="360"/>
      <c r="J22" s="371"/>
      <c r="K22" s="364" t="s">
        <v>189</v>
      </c>
      <c r="L22" s="360"/>
      <c r="M22" s="360"/>
      <c r="N22" s="360"/>
      <c r="O22" s="360"/>
      <c r="P22" s="360"/>
    </row>
    <row r="23" spans="2:33" ht="60.75" thickBot="1" x14ac:dyDescent="0.3">
      <c r="B23" s="330"/>
      <c r="C23" s="367"/>
      <c r="D23" s="43" t="s">
        <v>190</v>
      </c>
      <c r="E23" s="43" t="s">
        <v>191</v>
      </c>
      <c r="F23" s="43" t="s">
        <v>192</v>
      </c>
      <c r="G23" s="43" t="s">
        <v>193</v>
      </c>
      <c r="H23" s="43" t="s">
        <v>194</v>
      </c>
      <c r="I23" s="43" t="s">
        <v>195</v>
      </c>
      <c r="J23" s="44" t="s">
        <v>196</v>
      </c>
      <c r="K23" s="45" t="s">
        <v>197</v>
      </c>
      <c r="L23" s="43" t="s">
        <v>198</v>
      </c>
      <c r="M23" s="43" t="s">
        <v>193</v>
      </c>
      <c r="N23" s="43" t="s">
        <v>194</v>
      </c>
      <c r="O23" s="43" t="s">
        <v>195</v>
      </c>
      <c r="P23" s="43" t="s">
        <v>199</v>
      </c>
    </row>
    <row r="24" spans="2:33" ht="20.25" customHeight="1" thickTop="1" thickBot="1" x14ac:dyDescent="0.3">
      <c r="B24" s="46" t="s">
        <v>29</v>
      </c>
      <c r="C24" s="93">
        <v>3040</v>
      </c>
      <c r="D24" s="48">
        <v>0.91217105263157894</v>
      </c>
      <c r="E24" s="48">
        <v>0.91611842105263153</v>
      </c>
      <c r="F24" s="48">
        <v>0.95690789473684212</v>
      </c>
      <c r="G24" s="48">
        <v>8.9144736842105263E-2</v>
      </c>
      <c r="H24" s="48">
        <v>9.5394736842105265E-3</v>
      </c>
      <c r="I24" s="48">
        <v>5.1644736842105264E-2</v>
      </c>
      <c r="J24" s="83">
        <v>4.2763157894736845E-3</v>
      </c>
      <c r="K24" s="47">
        <v>0.52138157894736847</v>
      </c>
      <c r="L24" s="48">
        <v>0.90296052631578949</v>
      </c>
      <c r="M24" s="48">
        <v>8.2236842105263164E-2</v>
      </c>
      <c r="N24" s="48">
        <v>9.8684210526315784E-3</v>
      </c>
      <c r="O24" s="48">
        <v>5.2631578947368418E-2</v>
      </c>
      <c r="P24" s="48">
        <v>7.5986842105263158E-2</v>
      </c>
    </row>
    <row r="25" spans="2:33" ht="20.25" customHeight="1" thickTop="1" thickBot="1" x14ac:dyDescent="0.3">
      <c r="B25" s="46" t="s">
        <v>177</v>
      </c>
      <c r="C25" s="93">
        <v>3414</v>
      </c>
      <c r="D25" s="48">
        <v>0.55155243116578789</v>
      </c>
      <c r="E25" s="48">
        <v>0.80931458699472758</v>
      </c>
      <c r="F25" s="48">
        <v>0.65875805506736962</v>
      </c>
      <c r="G25" s="48">
        <v>1.0837727006444054E-2</v>
      </c>
      <c r="H25" s="48">
        <v>2.9291154071470416E-4</v>
      </c>
      <c r="I25" s="48">
        <v>1.3473930872876391E-2</v>
      </c>
      <c r="J25" s="83">
        <v>7.9086115992970125E-3</v>
      </c>
      <c r="K25" s="47">
        <v>0.17457527826596367</v>
      </c>
      <c r="L25" s="48">
        <v>0.52753368482718221</v>
      </c>
      <c r="M25" s="48">
        <v>1.0251903925014646E-2</v>
      </c>
      <c r="N25" s="48">
        <v>0</v>
      </c>
      <c r="O25" s="48">
        <v>1.054481546572935E-2</v>
      </c>
      <c r="P25" s="48">
        <v>0.45225541886350323</v>
      </c>
    </row>
    <row r="26" spans="2:33" ht="30.75" thickTop="1" x14ac:dyDescent="0.25">
      <c r="B26" s="49" t="s">
        <v>31</v>
      </c>
      <c r="C26" s="96"/>
      <c r="D26" s="51"/>
      <c r="E26" s="51"/>
      <c r="F26" s="51"/>
      <c r="G26" s="51"/>
      <c r="H26" s="51"/>
      <c r="I26" s="51"/>
      <c r="J26" s="84"/>
      <c r="K26" s="50"/>
      <c r="L26" s="51"/>
      <c r="M26" s="51"/>
      <c r="N26" s="51"/>
      <c r="O26" s="51"/>
      <c r="P26" s="51"/>
    </row>
    <row r="27" spans="2:33" ht="20.25" customHeight="1" x14ac:dyDescent="0.25">
      <c r="B27" s="52" t="s">
        <v>32</v>
      </c>
      <c r="C27" s="99">
        <v>92</v>
      </c>
      <c r="D27" s="54">
        <v>0.76086956521739135</v>
      </c>
      <c r="E27" s="54">
        <v>0.97826086956521741</v>
      </c>
      <c r="F27" s="54">
        <v>0.80434782608695654</v>
      </c>
      <c r="G27" s="54">
        <v>2.1739130434782608E-2</v>
      </c>
      <c r="H27" s="54">
        <v>0</v>
      </c>
      <c r="I27" s="54">
        <v>3.2608695652173912E-2</v>
      </c>
      <c r="J27" s="85">
        <v>0</v>
      </c>
      <c r="K27" s="53">
        <v>3.2608695652173912E-2</v>
      </c>
      <c r="L27" s="54">
        <v>0.96739130434782605</v>
      </c>
      <c r="M27" s="54">
        <v>1.0869565217391304E-2</v>
      </c>
      <c r="N27" s="54">
        <v>0</v>
      </c>
      <c r="O27" s="54">
        <v>3.2608695652173912E-2</v>
      </c>
      <c r="P27" s="54">
        <v>2.1739130434782608E-2</v>
      </c>
    </row>
    <row r="28" spans="2:33" ht="20.25" customHeight="1" x14ac:dyDescent="0.25">
      <c r="B28" s="52" t="s">
        <v>33</v>
      </c>
      <c r="C28" s="99">
        <v>27</v>
      </c>
      <c r="D28" s="54">
        <v>0.14814814814814814</v>
      </c>
      <c r="E28" s="54">
        <v>0.96296296296296291</v>
      </c>
      <c r="F28" s="54">
        <v>0.7407407407407407</v>
      </c>
      <c r="G28" s="54">
        <v>0.55555555555555558</v>
      </c>
      <c r="H28" s="54">
        <v>0</v>
      </c>
      <c r="I28" s="54">
        <v>0.62962962962962965</v>
      </c>
      <c r="J28" s="85">
        <v>0</v>
      </c>
      <c r="K28" s="53">
        <v>7.407407407407407E-2</v>
      </c>
      <c r="L28" s="54">
        <v>0.96296296296296291</v>
      </c>
      <c r="M28" s="54">
        <v>0.48148148148148145</v>
      </c>
      <c r="N28" s="54">
        <v>0</v>
      </c>
      <c r="O28" s="54">
        <v>0.59259259259259256</v>
      </c>
      <c r="P28" s="54">
        <v>3.7037037037037035E-2</v>
      </c>
    </row>
    <row r="29" spans="2:33" ht="20.25" customHeight="1" x14ac:dyDescent="0.25">
      <c r="B29" s="52" t="s">
        <v>34</v>
      </c>
      <c r="C29" s="99">
        <v>25</v>
      </c>
      <c r="D29" s="54">
        <v>0</v>
      </c>
      <c r="E29" s="54">
        <v>0.04</v>
      </c>
      <c r="F29" s="54">
        <v>0.08</v>
      </c>
      <c r="G29" s="54">
        <v>0.12</v>
      </c>
      <c r="H29" s="54">
        <v>0.04</v>
      </c>
      <c r="I29" s="54">
        <v>0.2</v>
      </c>
      <c r="J29" s="85">
        <v>0.76</v>
      </c>
      <c r="K29" s="53">
        <v>0</v>
      </c>
      <c r="L29" s="54">
        <v>1</v>
      </c>
      <c r="M29" s="54">
        <v>0.16</v>
      </c>
      <c r="N29" s="54">
        <v>0</v>
      </c>
      <c r="O29" s="54">
        <v>0.04</v>
      </c>
      <c r="P29" s="54">
        <v>0</v>
      </c>
    </row>
    <row r="30" spans="2:33" ht="20.25" customHeight="1" x14ac:dyDescent="0.25">
      <c r="B30" s="52" t="s">
        <v>35</v>
      </c>
      <c r="C30" s="99">
        <v>2534</v>
      </c>
      <c r="D30" s="54">
        <v>0.5808997632202052</v>
      </c>
      <c r="E30" s="54">
        <v>0.99763220205209158</v>
      </c>
      <c r="F30" s="54">
        <v>0.59786898184688242</v>
      </c>
      <c r="G30" s="54">
        <v>3.1570639305445935E-3</v>
      </c>
      <c r="H30" s="54">
        <v>0</v>
      </c>
      <c r="I30" s="54">
        <v>1.5785319652722968E-3</v>
      </c>
      <c r="J30" s="85">
        <v>1.1838989739542227E-3</v>
      </c>
      <c r="K30" s="53">
        <v>0.18942383583267561</v>
      </c>
      <c r="L30" s="54">
        <v>0.49605367008681928</v>
      </c>
      <c r="M30" s="54">
        <v>4.3409629044988164E-3</v>
      </c>
      <c r="N30" s="54">
        <v>0</v>
      </c>
      <c r="O30" s="54">
        <v>1.1838989739542227E-3</v>
      </c>
      <c r="P30" s="54">
        <v>0.48342541436464087</v>
      </c>
    </row>
    <row r="31" spans="2:33" ht="20.25" customHeight="1" x14ac:dyDescent="0.25">
      <c r="B31" s="52" t="s">
        <v>36</v>
      </c>
      <c r="C31" s="99">
        <v>640</v>
      </c>
      <c r="D31" s="54">
        <v>0.51093750000000004</v>
      </c>
      <c r="E31" s="54">
        <v>3.4375000000000003E-2</v>
      </c>
      <c r="F31" s="54">
        <v>0.98750000000000004</v>
      </c>
      <c r="G31" s="54">
        <v>1.40625E-2</v>
      </c>
      <c r="H31" s="54">
        <v>0</v>
      </c>
      <c r="I31" s="54">
        <v>2.6562499999999999E-2</v>
      </c>
      <c r="J31" s="85">
        <v>7.8125E-3</v>
      </c>
      <c r="K31" s="53">
        <v>0.17343749999999999</v>
      </c>
      <c r="L31" s="54">
        <v>0.62343749999999998</v>
      </c>
      <c r="M31" s="54">
        <v>9.3749999999999997E-3</v>
      </c>
      <c r="N31" s="54">
        <v>0</v>
      </c>
      <c r="O31" s="54">
        <v>2.0312500000000001E-2</v>
      </c>
      <c r="P31" s="54">
        <v>0.3515625</v>
      </c>
    </row>
    <row r="32" spans="2:33" ht="20.25" customHeight="1" thickBot="1" x14ac:dyDescent="0.3">
      <c r="B32" s="55" t="s">
        <v>37</v>
      </c>
      <c r="C32" s="102">
        <v>96</v>
      </c>
      <c r="D32" s="57">
        <v>0.10416666666666667</v>
      </c>
      <c r="E32" s="57">
        <v>1</v>
      </c>
      <c r="F32" s="57">
        <v>6.25E-2</v>
      </c>
      <c r="G32" s="57">
        <v>0</v>
      </c>
      <c r="H32" s="57">
        <v>0</v>
      </c>
      <c r="I32" s="57">
        <v>0</v>
      </c>
      <c r="J32" s="86">
        <v>0</v>
      </c>
      <c r="K32" s="56">
        <v>0</v>
      </c>
      <c r="L32" s="57">
        <v>5.2083333333333336E-2</v>
      </c>
      <c r="M32" s="57">
        <v>0</v>
      </c>
      <c r="N32" s="57">
        <v>0</v>
      </c>
      <c r="O32" s="57">
        <v>0</v>
      </c>
      <c r="P32" s="57">
        <v>0.94791666666666663</v>
      </c>
    </row>
    <row r="33" spans="2:33" ht="20.25" customHeight="1" thickTop="1" thickBot="1" x14ac:dyDescent="0.3">
      <c r="B33" s="58" t="s">
        <v>99</v>
      </c>
      <c r="C33" s="105">
        <v>6454</v>
      </c>
      <c r="D33" s="60">
        <v>0.72141307716145031</v>
      </c>
      <c r="E33" s="60">
        <v>0.85962193988224356</v>
      </c>
      <c r="F33" s="60">
        <v>0.79919429810969944</v>
      </c>
      <c r="G33" s="60">
        <v>4.7722342733188719E-2</v>
      </c>
      <c r="H33" s="60">
        <v>4.6482801363495509E-3</v>
      </c>
      <c r="I33" s="60">
        <v>3.1453362255965296E-2</v>
      </c>
      <c r="J33" s="87">
        <v>6.1977068484660672E-3</v>
      </c>
      <c r="K33" s="59">
        <v>0.33792996591261232</v>
      </c>
      <c r="L33" s="60">
        <v>0.70436938332816856</v>
      </c>
      <c r="M33" s="60">
        <v>4.4158661295320728E-2</v>
      </c>
      <c r="N33" s="60">
        <v>4.6482801363495509E-3</v>
      </c>
      <c r="O33" s="60">
        <v>3.0368763557483729E-2</v>
      </c>
      <c r="P33" s="60">
        <v>0.27502324140068174</v>
      </c>
    </row>
    <row r="34" spans="2:33" ht="7.5" customHeight="1" thickTop="1" x14ac:dyDescent="0.25">
      <c r="B34" s="79"/>
      <c r="C34" s="119"/>
      <c r="D34" s="119"/>
      <c r="E34" s="119"/>
      <c r="F34" s="119"/>
      <c r="G34" s="119"/>
      <c r="H34" s="119"/>
      <c r="I34" s="119"/>
      <c r="J34" s="119"/>
      <c r="K34" s="119"/>
      <c r="L34" s="119"/>
      <c r="M34" s="119"/>
      <c r="N34" s="119"/>
      <c r="O34" s="115"/>
      <c r="P34" s="115"/>
      <c r="Q34" s="115"/>
      <c r="R34" s="115"/>
      <c r="S34" s="115"/>
      <c r="T34" s="115"/>
      <c r="U34" s="115"/>
      <c r="V34" s="115"/>
      <c r="W34" s="115"/>
      <c r="X34" s="115"/>
      <c r="Y34" s="115"/>
      <c r="AB34" s="159"/>
      <c r="AC34" s="159"/>
      <c r="AD34" s="159"/>
      <c r="AE34" s="159"/>
      <c r="AF34" s="159"/>
      <c r="AG34" s="159"/>
    </row>
    <row r="35" spans="2:33" ht="15.75" x14ac:dyDescent="0.25">
      <c r="B35" s="23" t="s">
        <v>275</v>
      </c>
      <c r="C35" s="23"/>
      <c r="D35" s="23"/>
      <c r="E35" s="23"/>
      <c r="F35" s="23"/>
      <c r="G35" s="23"/>
      <c r="H35" s="23"/>
      <c r="I35" s="23"/>
      <c r="J35" s="23"/>
      <c r="K35" s="23"/>
      <c r="L35" s="23"/>
      <c r="M35" s="23"/>
      <c r="N35" s="23"/>
    </row>
    <row r="36" spans="2:33" ht="7.5" customHeight="1" x14ac:dyDescent="0.25">
      <c r="B36" s="23"/>
      <c r="C36" s="23"/>
      <c r="D36" s="23"/>
      <c r="E36" s="23"/>
      <c r="F36" s="23"/>
      <c r="G36" s="23"/>
      <c r="H36" s="23"/>
      <c r="I36" s="23"/>
      <c r="J36" s="23"/>
      <c r="K36" s="23"/>
      <c r="L36" s="23"/>
      <c r="M36" s="23"/>
      <c r="N36" s="23"/>
    </row>
    <row r="37" spans="2:33" ht="15.75" x14ac:dyDescent="0.25">
      <c r="B37" s="23" t="s">
        <v>10</v>
      </c>
      <c r="C37" s="23"/>
      <c r="D37" s="23"/>
      <c r="E37" s="23"/>
      <c r="F37" s="23"/>
      <c r="G37" s="23"/>
      <c r="H37" s="23"/>
      <c r="I37" s="23"/>
      <c r="J37" s="23"/>
      <c r="K37" s="23"/>
      <c r="L37" s="23"/>
      <c r="M37" s="23"/>
      <c r="N37" s="23"/>
    </row>
    <row r="38" spans="2:33" ht="15.75" x14ac:dyDescent="0.25">
      <c r="B38" s="23" t="s">
        <v>163</v>
      </c>
      <c r="C38" s="23"/>
      <c r="D38" s="23"/>
      <c r="E38" s="23"/>
      <c r="F38" s="23"/>
      <c r="G38" s="23"/>
      <c r="H38" s="23"/>
      <c r="I38" s="23"/>
      <c r="J38" s="23"/>
      <c r="K38" s="23"/>
      <c r="L38" s="23"/>
      <c r="M38" s="23"/>
      <c r="N38" s="23"/>
    </row>
    <row r="41" spans="2:33" ht="15.75" x14ac:dyDescent="0.25">
      <c r="B41" s="13" t="s">
        <v>200</v>
      </c>
    </row>
    <row r="43" spans="2:33" ht="15.75" x14ac:dyDescent="0.25">
      <c r="B43" s="13" t="s">
        <v>187</v>
      </c>
      <c r="C43" s="81"/>
      <c r="D43" s="23"/>
      <c r="E43"/>
      <c r="F43"/>
      <c r="G43"/>
      <c r="H43"/>
      <c r="I43"/>
      <c r="J43"/>
      <c r="K43"/>
      <c r="L43"/>
      <c r="M43"/>
      <c r="N43"/>
      <c r="O43"/>
      <c r="P43"/>
      <c r="Q43"/>
      <c r="R43"/>
      <c r="S43"/>
    </row>
    <row r="44" spans="2:33" ht="7.5" customHeight="1" x14ac:dyDescent="0.25">
      <c r="B44" s="13"/>
      <c r="C44" s="81"/>
      <c r="D44" s="23"/>
      <c r="E44" s="23"/>
      <c r="F44" s="23"/>
      <c r="G44" s="23"/>
      <c r="H44" s="23"/>
      <c r="I44" s="23"/>
      <c r="J44" s="23"/>
      <c r="K44" s="23"/>
      <c r="L44" s="23"/>
      <c r="M44" s="23"/>
      <c r="S44" s="23"/>
    </row>
    <row r="45" spans="2:33" ht="15.75" x14ac:dyDescent="0.25">
      <c r="B45" s="329" t="s">
        <v>39</v>
      </c>
      <c r="C45" s="359" t="s">
        <v>201</v>
      </c>
      <c r="D45" s="381" t="s">
        <v>88</v>
      </c>
      <c r="E45" s="373" t="s">
        <v>188</v>
      </c>
      <c r="F45" s="374"/>
      <c r="G45" s="374"/>
      <c r="H45" s="374"/>
      <c r="I45" s="374"/>
      <c r="J45" s="374"/>
      <c r="K45" s="375"/>
      <c r="L45" s="377" t="s">
        <v>189</v>
      </c>
      <c r="M45" s="374"/>
      <c r="N45" s="374"/>
      <c r="O45" s="374"/>
      <c r="P45" s="374"/>
      <c r="Q45" s="364"/>
      <c r="S45" s="23"/>
    </row>
    <row r="46" spans="2:33" ht="60.75" thickBot="1" x14ac:dyDescent="0.3">
      <c r="B46" s="330"/>
      <c r="C46" s="372"/>
      <c r="D46" s="382"/>
      <c r="E46" s="61" t="s">
        <v>190</v>
      </c>
      <c r="F46" s="61" t="s">
        <v>191</v>
      </c>
      <c r="G46" s="61" t="s">
        <v>192</v>
      </c>
      <c r="H46" s="61" t="s">
        <v>193</v>
      </c>
      <c r="I46" s="61" t="s">
        <v>194</v>
      </c>
      <c r="J46" s="61" t="s">
        <v>195</v>
      </c>
      <c r="K46" s="71" t="s">
        <v>196</v>
      </c>
      <c r="L46" s="72" t="s">
        <v>197</v>
      </c>
      <c r="M46" s="61" t="s">
        <v>198</v>
      </c>
      <c r="N46" s="61" t="s">
        <v>193</v>
      </c>
      <c r="O46" s="61" t="s">
        <v>194</v>
      </c>
      <c r="P46" s="61" t="s">
        <v>195</v>
      </c>
      <c r="Q46" s="61" t="s">
        <v>199</v>
      </c>
      <c r="S46" s="23"/>
    </row>
    <row r="47" spans="2:33" ht="18.75" customHeight="1" thickTop="1" x14ac:dyDescent="0.25">
      <c r="B47" s="378" t="s">
        <v>35</v>
      </c>
      <c r="C47" s="42" t="s">
        <v>107</v>
      </c>
      <c r="D47" s="99">
        <v>1604</v>
      </c>
      <c r="E47" s="99">
        <v>706</v>
      </c>
      <c r="F47" s="99">
        <v>1603</v>
      </c>
      <c r="G47" s="99">
        <v>707</v>
      </c>
      <c r="H47" s="99">
        <v>0</v>
      </c>
      <c r="I47" s="99">
        <v>0</v>
      </c>
      <c r="J47" s="99">
        <v>0</v>
      </c>
      <c r="K47" s="100">
        <v>1</v>
      </c>
      <c r="L47" s="101">
        <v>58</v>
      </c>
      <c r="M47" s="99">
        <v>518</v>
      </c>
      <c r="N47" s="99">
        <v>2</v>
      </c>
      <c r="O47" s="99">
        <v>0</v>
      </c>
      <c r="P47" s="99">
        <v>0</v>
      </c>
      <c r="Q47" s="99">
        <v>1084</v>
      </c>
      <c r="S47" s="23"/>
    </row>
    <row r="48" spans="2:33" ht="18.75" customHeight="1" x14ac:dyDescent="0.25">
      <c r="B48" s="379"/>
      <c r="C48" s="42" t="s">
        <v>108</v>
      </c>
      <c r="D48" s="99">
        <v>737</v>
      </c>
      <c r="E48" s="99">
        <v>662</v>
      </c>
      <c r="F48" s="99">
        <v>733</v>
      </c>
      <c r="G48" s="99">
        <v>691</v>
      </c>
      <c r="H48" s="99">
        <v>7</v>
      </c>
      <c r="I48" s="99">
        <v>0</v>
      </c>
      <c r="J48" s="99">
        <v>3</v>
      </c>
      <c r="K48" s="100">
        <v>1</v>
      </c>
      <c r="L48" s="101">
        <v>400</v>
      </c>
      <c r="M48" s="99">
        <v>654</v>
      </c>
      <c r="N48" s="99">
        <v>7</v>
      </c>
      <c r="O48" s="99">
        <v>0</v>
      </c>
      <c r="P48" s="99">
        <v>2</v>
      </c>
      <c r="Q48" s="99">
        <v>36</v>
      </c>
      <c r="S48" s="23"/>
    </row>
    <row r="49" spans="2:19" ht="30" x14ac:dyDescent="0.25">
      <c r="B49" s="379"/>
      <c r="C49" s="61" t="s">
        <v>165</v>
      </c>
      <c r="D49" s="99">
        <v>193</v>
      </c>
      <c r="E49" s="99">
        <v>104</v>
      </c>
      <c r="F49" s="99">
        <v>192</v>
      </c>
      <c r="G49" s="99">
        <v>117</v>
      </c>
      <c r="H49" s="99">
        <v>1</v>
      </c>
      <c r="I49" s="99">
        <v>0</v>
      </c>
      <c r="J49" s="99">
        <v>1</v>
      </c>
      <c r="K49" s="100">
        <v>1</v>
      </c>
      <c r="L49" s="101">
        <v>22</v>
      </c>
      <c r="M49" s="99">
        <v>85</v>
      </c>
      <c r="N49" s="99">
        <v>2</v>
      </c>
      <c r="O49" s="99">
        <v>0</v>
      </c>
      <c r="P49" s="99">
        <v>1</v>
      </c>
      <c r="Q49" s="99">
        <v>105</v>
      </c>
      <c r="S49" s="23"/>
    </row>
    <row r="50" spans="2:19" ht="21" customHeight="1" thickBot="1" x14ac:dyDescent="0.3">
      <c r="B50" s="380"/>
      <c r="C50" s="62" t="s">
        <v>166</v>
      </c>
      <c r="D50" s="116">
        <v>2534</v>
      </c>
      <c r="E50" s="116">
        <v>1472</v>
      </c>
      <c r="F50" s="116">
        <v>2528</v>
      </c>
      <c r="G50" s="116">
        <v>1515</v>
      </c>
      <c r="H50" s="116">
        <v>8</v>
      </c>
      <c r="I50" s="116">
        <v>0</v>
      </c>
      <c r="J50" s="116">
        <v>4</v>
      </c>
      <c r="K50" s="117">
        <v>3</v>
      </c>
      <c r="L50" s="118">
        <v>480</v>
      </c>
      <c r="M50" s="116">
        <v>1257</v>
      </c>
      <c r="N50" s="116">
        <v>11</v>
      </c>
      <c r="O50" s="116">
        <v>0</v>
      </c>
      <c r="P50" s="116">
        <v>3</v>
      </c>
      <c r="Q50" s="116">
        <v>1225</v>
      </c>
      <c r="S50" s="23"/>
    </row>
    <row r="51" spans="2:19" ht="19.5" customHeight="1" thickTop="1" x14ac:dyDescent="0.25">
      <c r="B51" s="378" t="s">
        <v>36</v>
      </c>
      <c r="C51" s="42" t="s">
        <v>107</v>
      </c>
      <c r="D51" s="99">
        <v>86</v>
      </c>
      <c r="E51" s="99">
        <v>41</v>
      </c>
      <c r="F51" s="99">
        <v>5</v>
      </c>
      <c r="G51" s="99">
        <v>86</v>
      </c>
      <c r="H51" s="99">
        <v>1</v>
      </c>
      <c r="I51" s="99">
        <v>0</v>
      </c>
      <c r="J51" s="99">
        <v>1</v>
      </c>
      <c r="K51" s="100">
        <v>0</v>
      </c>
      <c r="L51" s="101">
        <v>28</v>
      </c>
      <c r="M51" s="99">
        <v>44</v>
      </c>
      <c r="N51" s="99">
        <v>1</v>
      </c>
      <c r="O51" s="99">
        <v>0</v>
      </c>
      <c r="P51" s="99">
        <v>1</v>
      </c>
      <c r="Q51" s="99">
        <v>37</v>
      </c>
      <c r="S51" s="23"/>
    </row>
    <row r="52" spans="2:19" ht="19.5" customHeight="1" x14ac:dyDescent="0.25">
      <c r="B52" s="379" t="s">
        <v>167</v>
      </c>
      <c r="C52" s="42" t="s">
        <v>108</v>
      </c>
      <c r="D52" s="99">
        <v>268</v>
      </c>
      <c r="E52" s="99">
        <v>154</v>
      </c>
      <c r="F52" s="99">
        <v>5</v>
      </c>
      <c r="G52" s="99">
        <v>267</v>
      </c>
      <c r="H52" s="99">
        <v>2</v>
      </c>
      <c r="I52" s="99">
        <v>0</v>
      </c>
      <c r="J52" s="99">
        <v>1</v>
      </c>
      <c r="K52" s="100">
        <v>1</v>
      </c>
      <c r="L52" s="101">
        <v>39</v>
      </c>
      <c r="M52" s="99">
        <v>169</v>
      </c>
      <c r="N52" s="99">
        <v>2</v>
      </c>
      <c r="O52" s="99">
        <v>0</v>
      </c>
      <c r="P52" s="99">
        <v>0</v>
      </c>
      <c r="Q52" s="99">
        <v>94</v>
      </c>
      <c r="S52" s="23"/>
    </row>
    <row r="53" spans="2:19" ht="30" x14ac:dyDescent="0.25">
      <c r="B53" s="379" t="s">
        <v>167</v>
      </c>
      <c r="C53" s="61" t="s">
        <v>165</v>
      </c>
      <c r="D53" s="99">
        <v>286</v>
      </c>
      <c r="E53" s="99">
        <v>132</v>
      </c>
      <c r="F53" s="99">
        <v>12</v>
      </c>
      <c r="G53" s="99">
        <v>279</v>
      </c>
      <c r="H53" s="99">
        <v>6</v>
      </c>
      <c r="I53" s="99">
        <v>0</v>
      </c>
      <c r="J53" s="99">
        <v>15</v>
      </c>
      <c r="K53" s="100">
        <v>4</v>
      </c>
      <c r="L53" s="101">
        <v>44</v>
      </c>
      <c r="M53" s="99">
        <v>186</v>
      </c>
      <c r="N53" s="99">
        <v>3</v>
      </c>
      <c r="O53" s="99">
        <v>0</v>
      </c>
      <c r="P53" s="99">
        <v>12</v>
      </c>
      <c r="Q53" s="99">
        <v>94</v>
      </c>
      <c r="S53" s="23"/>
    </row>
    <row r="54" spans="2:19" ht="21.75" customHeight="1" x14ac:dyDescent="0.25">
      <c r="B54" s="380" t="s">
        <v>167</v>
      </c>
      <c r="C54" s="62" t="s">
        <v>166</v>
      </c>
      <c r="D54" s="116">
        <v>640</v>
      </c>
      <c r="E54" s="116">
        <v>327</v>
      </c>
      <c r="F54" s="116">
        <v>22</v>
      </c>
      <c r="G54" s="116">
        <v>632</v>
      </c>
      <c r="H54" s="116">
        <v>9</v>
      </c>
      <c r="I54" s="116">
        <v>0</v>
      </c>
      <c r="J54" s="116">
        <v>17</v>
      </c>
      <c r="K54" s="117">
        <v>5</v>
      </c>
      <c r="L54" s="118">
        <v>111</v>
      </c>
      <c r="M54" s="116">
        <v>399</v>
      </c>
      <c r="N54" s="116">
        <v>6</v>
      </c>
      <c r="O54" s="116">
        <v>0</v>
      </c>
      <c r="P54" s="116">
        <v>13</v>
      </c>
      <c r="Q54" s="116">
        <v>225</v>
      </c>
      <c r="S54" s="23"/>
    </row>
    <row r="55" spans="2:19" ht="21.75" customHeight="1" x14ac:dyDescent="0.25">
      <c r="B55" s="69"/>
      <c r="C55" s="79"/>
      <c r="D55" s="79"/>
      <c r="E55" s="119"/>
      <c r="F55" s="119"/>
      <c r="G55" s="119"/>
      <c r="H55" s="119"/>
      <c r="I55" s="119"/>
      <c r="J55" s="119"/>
      <c r="K55" s="119"/>
      <c r="L55" s="119"/>
      <c r="M55" s="119"/>
      <c r="N55" s="119"/>
      <c r="O55" s="119"/>
      <c r="P55" s="119"/>
      <c r="Q55" s="119"/>
      <c r="S55" s="23"/>
    </row>
    <row r="57" spans="2:19" ht="15.75" x14ac:dyDescent="0.25">
      <c r="B57" s="13" t="s">
        <v>178</v>
      </c>
      <c r="C57" s="81"/>
      <c r="D57" s="23"/>
      <c r="E57" s="23"/>
      <c r="F57" s="23"/>
      <c r="G57" s="23"/>
      <c r="H57" s="23"/>
      <c r="I57" s="23"/>
      <c r="K57" s="23"/>
      <c r="L57" s="23"/>
      <c r="M57" s="23"/>
      <c r="N57" s="23"/>
      <c r="S57" s="23"/>
    </row>
    <row r="58" spans="2:19" ht="7.5" customHeight="1" x14ac:dyDescent="0.25">
      <c r="B58" s="13"/>
      <c r="C58" s="81"/>
      <c r="D58" s="23"/>
      <c r="E58" s="23"/>
      <c r="F58" s="23"/>
      <c r="G58" s="23"/>
      <c r="H58" s="23"/>
      <c r="I58" s="23"/>
      <c r="K58" s="23"/>
      <c r="L58" s="23"/>
      <c r="M58" s="23"/>
      <c r="N58" s="23"/>
      <c r="S58" s="23"/>
    </row>
    <row r="59" spans="2:19" ht="19.5" customHeight="1" x14ac:dyDescent="0.25">
      <c r="B59" s="329" t="s">
        <v>39</v>
      </c>
      <c r="C59" s="355" t="s">
        <v>201</v>
      </c>
      <c r="D59" s="381" t="s">
        <v>88</v>
      </c>
      <c r="E59" s="360" t="s">
        <v>188</v>
      </c>
      <c r="F59" s="360"/>
      <c r="G59" s="360"/>
      <c r="H59" s="360"/>
      <c r="I59" s="360"/>
      <c r="J59" s="360"/>
      <c r="K59" s="371"/>
      <c r="L59" s="364" t="s">
        <v>189</v>
      </c>
      <c r="M59" s="360"/>
      <c r="N59" s="360"/>
      <c r="O59" s="360"/>
      <c r="P59" s="360"/>
      <c r="Q59" s="360"/>
      <c r="S59" s="23"/>
    </row>
    <row r="60" spans="2:19" s="91" customFormat="1" ht="60.75" thickBot="1" x14ac:dyDescent="0.3">
      <c r="B60" s="330"/>
      <c r="C60" s="355"/>
      <c r="D60" s="382"/>
      <c r="E60" s="61" t="s">
        <v>190</v>
      </c>
      <c r="F60" s="61" t="s">
        <v>191</v>
      </c>
      <c r="G60" s="61" t="s">
        <v>192</v>
      </c>
      <c r="H60" s="61" t="s">
        <v>193</v>
      </c>
      <c r="I60" s="61" t="s">
        <v>194</v>
      </c>
      <c r="J60" s="61" t="s">
        <v>195</v>
      </c>
      <c r="K60" s="71" t="s">
        <v>196</v>
      </c>
      <c r="L60" s="72" t="s">
        <v>197</v>
      </c>
      <c r="M60" s="61" t="s">
        <v>198</v>
      </c>
      <c r="N60" s="61" t="s">
        <v>193</v>
      </c>
      <c r="O60" s="61" t="s">
        <v>194</v>
      </c>
      <c r="P60" s="61" t="s">
        <v>195</v>
      </c>
      <c r="Q60" s="61" t="s">
        <v>199</v>
      </c>
      <c r="R60" s="24"/>
      <c r="S60" s="92"/>
    </row>
    <row r="61" spans="2:19" ht="19.5" customHeight="1" thickTop="1" x14ac:dyDescent="0.25">
      <c r="B61" s="357" t="s">
        <v>35</v>
      </c>
      <c r="C61" s="42" t="s">
        <v>107</v>
      </c>
      <c r="D61" s="99">
        <v>1604</v>
      </c>
      <c r="E61" s="54">
        <v>0.4401496259351621</v>
      </c>
      <c r="F61" s="54">
        <v>0.99937655860349128</v>
      </c>
      <c r="G61" s="54">
        <v>0.44077306733167082</v>
      </c>
      <c r="H61" s="54">
        <v>0</v>
      </c>
      <c r="I61" s="54">
        <v>0</v>
      </c>
      <c r="J61" s="54">
        <v>0</v>
      </c>
      <c r="K61" s="85">
        <v>6.2344139650872816E-4</v>
      </c>
      <c r="L61" s="53">
        <v>3.6159600997506237E-2</v>
      </c>
      <c r="M61" s="54">
        <v>0.32294264339152118</v>
      </c>
      <c r="N61" s="54">
        <v>1.2468827930174563E-3</v>
      </c>
      <c r="O61" s="54">
        <v>0</v>
      </c>
      <c r="P61" s="54">
        <v>0</v>
      </c>
      <c r="Q61" s="54">
        <v>0.67581047381546133</v>
      </c>
      <c r="S61" s="23"/>
    </row>
    <row r="62" spans="2:19" ht="19.5" customHeight="1" x14ac:dyDescent="0.25">
      <c r="B62" s="357"/>
      <c r="C62" s="42" t="s">
        <v>108</v>
      </c>
      <c r="D62" s="99">
        <v>737</v>
      </c>
      <c r="E62" s="54">
        <v>0.89823609226594303</v>
      </c>
      <c r="F62" s="54">
        <v>0.99457259158751699</v>
      </c>
      <c r="G62" s="54">
        <v>0.937584803256445</v>
      </c>
      <c r="H62" s="54">
        <v>9.497964721845319E-3</v>
      </c>
      <c r="I62" s="54">
        <v>0</v>
      </c>
      <c r="J62" s="54">
        <v>4.0705563093622792E-3</v>
      </c>
      <c r="K62" s="85">
        <v>1.3568521031207597E-3</v>
      </c>
      <c r="L62" s="53">
        <v>0.54274084124830391</v>
      </c>
      <c r="M62" s="54">
        <v>0.88738127544097689</v>
      </c>
      <c r="N62" s="54">
        <v>9.497964721845319E-3</v>
      </c>
      <c r="O62" s="54">
        <v>0</v>
      </c>
      <c r="P62" s="54">
        <v>2.7137042062415195E-3</v>
      </c>
      <c r="Q62" s="54">
        <v>4.8846675712347354E-2</v>
      </c>
      <c r="S62" s="23"/>
    </row>
    <row r="63" spans="2:19" ht="30" x14ac:dyDescent="0.25">
      <c r="B63" s="357"/>
      <c r="C63" s="61" t="s">
        <v>165</v>
      </c>
      <c r="D63" s="99">
        <v>193</v>
      </c>
      <c r="E63" s="54">
        <v>0.53886010362694303</v>
      </c>
      <c r="F63" s="54">
        <v>0.99481865284974091</v>
      </c>
      <c r="G63" s="54">
        <v>0.60621761658031093</v>
      </c>
      <c r="H63" s="54">
        <v>5.1813471502590676E-3</v>
      </c>
      <c r="I63" s="54">
        <v>0</v>
      </c>
      <c r="J63" s="54">
        <v>5.1813471502590676E-3</v>
      </c>
      <c r="K63" s="85">
        <v>5.1813471502590676E-3</v>
      </c>
      <c r="L63" s="53">
        <v>0.11398963730569948</v>
      </c>
      <c r="M63" s="54">
        <v>0.44041450777202074</v>
      </c>
      <c r="N63" s="54">
        <v>1.0362694300518135E-2</v>
      </c>
      <c r="O63" s="54">
        <v>0</v>
      </c>
      <c r="P63" s="54">
        <v>5.1813471502590676E-3</v>
      </c>
      <c r="Q63" s="54">
        <v>0.54404145077720212</v>
      </c>
      <c r="S63" s="23"/>
    </row>
    <row r="64" spans="2:19" ht="19.5" customHeight="1" x14ac:dyDescent="0.25">
      <c r="B64" s="357"/>
      <c r="C64" s="62" t="s">
        <v>166</v>
      </c>
      <c r="D64" s="116">
        <v>2534</v>
      </c>
      <c r="E64" s="88">
        <v>0.5808997632202052</v>
      </c>
      <c r="F64" s="88">
        <v>0.99763220205209158</v>
      </c>
      <c r="G64" s="88">
        <v>0.59786898184688242</v>
      </c>
      <c r="H64" s="88">
        <v>3.1570639305445935E-3</v>
      </c>
      <c r="I64" s="88">
        <v>0</v>
      </c>
      <c r="J64" s="88">
        <v>1.5785319652722968E-3</v>
      </c>
      <c r="K64" s="89">
        <v>1.1838989739542227E-3</v>
      </c>
      <c r="L64" s="90">
        <v>0.18942383583267561</v>
      </c>
      <c r="M64" s="88">
        <v>0.49605367008681928</v>
      </c>
      <c r="N64" s="88">
        <v>4.3409629044988164E-3</v>
      </c>
      <c r="O64" s="88">
        <v>0</v>
      </c>
      <c r="P64" s="88">
        <v>1.1838989739542227E-3</v>
      </c>
      <c r="Q64" s="88">
        <v>0.48342541436464087</v>
      </c>
      <c r="S64" s="23"/>
    </row>
    <row r="65" spans="2:33" ht="19.5" customHeight="1" x14ac:dyDescent="0.25">
      <c r="B65" s="362" t="s">
        <v>36</v>
      </c>
      <c r="C65" s="42" t="s">
        <v>107</v>
      </c>
      <c r="D65" s="99">
        <v>86</v>
      </c>
      <c r="E65" s="54">
        <v>0.47674418604651164</v>
      </c>
      <c r="F65" s="54">
        <v>5.8139534883720929E-2</v>
      </c>
      <c r="G65" s="54">
        <v>1</v>
      </c>
      <c r="H65" s="54">
        <v>1.1627906976744186E-2</v>
      </c>
      <c r="I65" s="54">
        <v>0</v>
      </c>
      <c r="J65" s="54">
        <v>1.1627906976744186E-2</v>
      </c>
      <c r="K65" s="85">
        <v>0</v>
      </c>
      <c r="L65" s="53">
        <v>0.32558139534883723</v>
      </c>
      <c r="M65" s="54">
        <v>0.51162790697674421</v>
      </c>
      <c r="N65" s="54">
        <v>1.1627906976744186E-2</v>
      </c>
      <c r="O65" s="54">
        <v>0</v>
      </c>
      <c r="P65" s="54">
        <v>1.1627906976744186E-2</v>
      </c>
      <c r="Q65" s="54">
        <v>0.43023255813953487</v>
      </c>
      <c r="S65" s="23"/>
    </row>
    <row r="66" spans="2:33" ht="19.5" customHeight="1" x14ac:dyDescent="0.25">
      <c r="B66" s="362" t="s">
        <v>167</v>
      </c>
      <c r="C66" s="42" t="s">
        <v>108</v>
      </c>
      <c r="D66" s="99">
        <v>268</v>
      </c>
      <c r="E66" s="54">
        <v>0.57462686567164178</v>
      </c>
      <c r="F66" s="54">
        <v>1.8656716417910446E-2</v>
      </c>
      <c r="G66" s="54">
        <v>0.99626865671641796</v>
      </c>
      <c r="H66" s="54">
        <v>7.462686567164179E-3</v>
      </c>
      <c r="I66" s="54">
        <v>0</v>
      </c>
      <c r="J66" s="54">
        <v>3.7313432835820895E-3</v>
      </c>
      <c r="K66" s="85">
        <v>3.7313432835820895E-3</v>
      </c>
      <c r="L66" s="53">
        <v>0.1455223880597015</v>
      </c>
      <c r="M66" s="54">
        <v>0.63059701492537312</v>
      </c>
      <c r="N66" s="54">
        <v>7.462686567164179E-3</v>
      </c>
      <c r="O66" s="54">
        <v>0</v>
      </c>
      <c r="P66" s="54">
        <v>0</v>
      </c>
      <c r="Q66" s="54">
        <v>0.35074626865671643</v>
      </c>
      <c r="S66" s="23"/>
    </row>
    <row r="67" spans="2:33" ht="30" x14ac:dyDescent="0.25">
      <c r="B67" s="362" t="s">
        <v>167</v>
      </c>
      <c r="C67" s="61" t="s">
        <v>165</v>
      </c>
      <c r="D67" s="99">
        <v>286</v>
      </c>
      <c r="E67" s="54">
        <v>0.46153846153846156</v>
      </c>
      <c r="F67" s="54">
        <v>4.195804195804196E-2</v>
      </c>
      <c r="G67" s="54">
        <v>0.97552447552447552</v>
      </c>
      <c r="H67" s="54">
        <v>2.097902097902098E-2</v>
      </c>
      <c r="I67" s="54">
        <v>0</v>
      </c>
      <c r="J67" s="54">
        <v>5.2447552447552448E-2</v>
      </c>
      <c r="K67" s="85">
        <v>1.3986013986013986E-2</v>
      </c>
      <c r="L67" s="53">
        <v>0.15384615384615385</v>
      </c>
      <c r="M67" s="54">
        <v>0.65034965034965031</v>
      </c>
      <c r="N67" s="54">
        <v>1.048951048951049E-2</v>
      </c>
      <c r="O67" s="54">
        <v>0</v>
      </c>
      <c r="P67" s="54">
        <v>4.195804195804196E-2</v>
      </c>
      <c r="Q67" s="54">
        <v>0.32867132867132864</v>
      </c>
      <c r="S67" s="23"/>
    </row>
    <row r="68" spans="2:33" ht="19.5" customHeight="1" x14ac:dyDescent="0.25">
      <c r="B68" s="362" t="s">
        <v>167</v>
      </c>
      <c r="C68" s="62" t="s">
        <v>166</v>
      </c>
      <c r="D68" s="116">
        <v>640</v>
      </c>
      <c r="E68" s="88">
        <v>0.51093750000000004</v>
      </c>
      <c r="F68" s="88">
        <v>3.4375000000000003E-2</v>
      </c>
      <c r="G68" s="88">
        <v>0.98750000000000004</v>
      </c>
      <c r="H68" s="88">
        <v>1.40625E-2</v>
      </c>
      <c r="I68" s="88">
        <v>0</v>
      </c>
      <c r="J68" s="88">
        <v>2.6562499999999999E-2</v>
      </c>
      <c r="K68" s="89">
        <v>7.8125E-3</v>
      </c>
      <c r="L68" s="90">
        <v>0.17343749999999999</v>
      </c>
      <c r="M68" s="88">
        <v>0.62343749999999998</v>
      </c>
      <c r="N68" s="88">
        <v>9.3749999999999997E-3</v>
      </c>
      <c r="O68" s="88">
        <v>0</v>
      </c>
      <c r="P68" s="88">
        <v>2.0312500000000001E-2</v>
      </c>
      <c r="Q68" s="88">
        <v>0.3515625</v>
      </c>
      <c r="S68" s="23"/>
    </row>
    <row r="69" spans="2:33" ht="7.5" customHeight="1" x14ac:dyDescent="0.25">
      <c r="B69" s="79"/>
      <c r="C69" s="119"/>
      <c r="D69" s="119"/>
      <c r="E69" s="119"/>
      <c r="F69" s="119"/>
      <c r="G69" s="119"/>
      <c r="H69" s="119"/>
      <c r="I69" s="119"/>
      <c r="J69" s="119"/>
      <c r="K69" s="119"/>
      <c r="L69" s="119"/>
      <c r="M69" s="119"/>
      <c r="N69" s="119"/>
      <c r="O69" s="115"/>
      <c r="P69" s="115"/>
      <c r="Q69" s="115"/>
      <c r="R69" s="115"/>
      <c r="S69" s="115"/>
      <c r="T69" s="115"/>
      <c r="U69" s="115"/>
      <c r="V69" s="115"/>
      <c r="W69" s="115"/>
      <c r="X69" s="115"/>
      <c r="Y69" s="115"/>
      <c r="AB69" s="159"/>
      <c r="AC69" s="159"/>
      <c r="AD69" s="159"/>
      <c r="AE69" s="159"/>
      <c r="AF69" s="159"/>
      <c r="AG69" s="159"/>
    </row>
    <row r="70" spans="2:33" ht="15.75" x14ac:dyDescent="0.25">
      <c r="B70" s="23" t="s">
        <v>275</v>
      </c>
    </row>
    <row r="71" spans="2:33" ht="6.75" customHeight="1" x14ac:dyDescent="0.25"/>
    <row r="72" spans="2:33" ht="15.75" x14ac:dyDescent="0.25">
      <c r="B72" s="23" t="s">
        <v>10</v>
      </c>
    </row>
    <row r="73" spans="2:33" ht="15.75" x14ac:dyDescent="0.25">
      <c r="B73" s="23" t="s">
        <v>163</v>
      </c>
    </row>
    <row r="76" spans="2:33" ht="15.75" x14ac:dyDescent="0.25">
      <c r="B76" s="327" t="s">
        <v>202</v>
      </c>
      <c r="C76" s="327"/>
      <c r="D76" s="327"/>
      <c r="E76" s="327"/>
      <c r="F76" s="327"/>
      <c r="G76" s="327"/>
      <c r="H76" s="327"/>
      <c r="I76" s="327"/>
      <c r="J76" s="327"/>
      <c r="K76" s="327"/>
      <c r="L76" s="327"/>
      <c r="M76" s="327"/>
      <c r="N76" s="327"/>
    </row>
    <row r="77" spans="2:33" ht="15.75" x14ac:dyDescent="0.25">
      <c r="B77" s="80"/>
      <c r="C77" s="80"/>
      <c r="D77" s="80"/>
      <c r="E77" s="80"/>
      <c r="F77" s="80"/>
      <c r="G77" s="80"/>
      <c r="H77" s="80"/>
      <c r="I77" s="80"/>
      <c r="J77" s="80"/>
      <c r="K77" s="80"/>
      <c r="L77" s="80"/>
      <c r="M77" s="80"/>
      <c r="N77" s="80"/>
    </row>
    <row r="78" spans="2:33" ht="15.75" x14ac:dyDescent="0.25">
      <c r="B78" s="13" t="s">
        <v>187</v>
      </c>
      <c r="C78" s="81"/>
      <c r="D78" s="23"/>
      <c r="E78" s="23"/>
      <c r="F78" s="23"/>
      <c r="G78" s="23"/>
      <c r="H78" s="23"/>
      <c r="I78" s="23"/>
      <c r="J78" s="23"/>
      <c r="K78" s="23"/>
      <c r="L78" s="23"/>
      <c r="M78" s="23"/>
    </row>
    <row r="79" spans="2:33" ht="10.5" customHeight="1" x14ac:dyDescent="0.25">
      <c r="B79" s="13"/>
      <c r="C79" s="81"/>
      <c r="D79" s="23"/>
      <c r="E79" s="23"/>
      <c r="F79" s="23"/>
      <c r="G79" s="23"/>
      <c r="H79" s="23"/>
      <c r="I79" s="23"/>
      <c r="J79" s="23"/>
      <c r="K79" s="23"/>
      <c r="L79" s="23"/>
      <c r="M79" s="23"/>
    </row>
    <row r="80" spans="2:33" ht="18.75" customHeight="1" x14ac:dyDescent="0.25">
      <c r="B80" s="329" t="s">
        <v>39</v>
      </c>
      <c r="C80" s="355" t="s">
        <v>259</v>
      </c>
      <c r="D80" s="360" t="s">
        <v>188</v>
      </c>
      <c r="E80" s="360"/>
      <c r="F80" s="360"/>
      <c r="G80" s="360"/>
      <c r="H80" s="360"/>
      <c r="I80" s="360"/>
      <c r="J80" s="371"/>
      <c r="K80" s="364" t="s">
        <v>189</v>
      </c>
      <c r="L80" s="360"/>
      <c r="M80" s="360"/>
      <c r="N80" s="360"/>
      <c r="O80" s="360"/>
      <c r="P80" s="360"/>
    </row>
    <row r="81" spans="2:33" ht="60.75" thickBot="1" x14ac:dyDescent="0.3">
      <c r="B81" s="330"/>
      <c r="C81" s="355"/>
      <c r="D81" s="61" t="s">
        <v>190</v>
      </c>
      <c r="E81" s="61" t="s">
        <v>191</v>
      </c>
      <c r="F81" s="61" t="s">
        <v>192</v>
      </c>
      <c r="G81" s="61" t="s">
        <v>193</v>
      </c>
      <c r="H81" s="61" t="s">
        <v>194</v>
      </c>
      <c r="I81" s="61" t="s">
        <v>195</v>
      </c>
      <c r="J81" s="71" t="s">
        <v>196</v>
      </c>
      <c r="K81" s="72" t="s">
        <v>197</v>
      </c>
      <c r="L81" s="61" t="s">
        <v>198</v>
      </c>
      <c r="M81" s="61" t="s">
        <v>193</v>
      </c>
      <c r="N81" s="61" t="s">
        <v>194</v>
      </c>
      <c r="O81" s="61" t="s">
        <v>195</v>
      </c>
      <c r="P81" s="61" t="s">
        <v>199</v>
      </c>
    </row>
    <row r="82" spans="2:33" ht="19.5" customHeight="1" thickTop="1" x14ac:dyDescent="0.25">
      <c r="B82" s="42" t="s">
        <v>32</v>
      </c>
      <c r="C82" s="99">
        <v>84</v>
      </c>
      <c r="D82" s="99">
        <v>69</v>
      </c>
      <c r="E82" s="99">
        <v>84</v>
      </c>
      <c r="F82" s="99">
        <v>69</v>
      </c>
      <c r="G82" s="99">
        <v>1</v>
      </c>
      <c r="H82" s="99">
        <v>0</v>
      </c>
      <c r="I82" s="99">
        <v>0</v>
      </c>
      <c r="J82" s="100">
        <v>0</v>
      </c>
      <c r="K82" s="101">
        <v>3</v>
      </c>
      <c r="L82" s="99">
        <v>82</v>
      </c>
      <c r="M82" s="99">
        <v>0</v>
      </c>
      <c r="N82" s="99">
        <v>0</v>
      </c>
      <c r="O82" s="99">
        <v>0</v>
      </c>
      <c r="P82" s="99">
        <v>2</v>
      </c>
    </row>
    <row r="83" spans="2:33" ht="19.5" customHeight="1" x14ac:dyDescent="0.25">
      <c r="B83" s="42" t="s">
        <v>33</v>
      </c>
      <c r="C83" s="99">
        <v>1</v>
      </c>
      <c r="D83" s="99">
        <v>0</v>
      </c>
      <c r="E83" s="99">
        <v>1</v>
      </c>
      <c r="F83" s="99">
        <v>1</v>
      </c>
      <c r="G83" s="99">
        <v>1</v>
      </c>
      <c r="H83" s="99">
        <v>0</v>
      </c>
      <c r="I83" s="99">
        <v>0</v>
      </c>
      <c r="J83" s="100">
        <v>0</v>
      </c>
      <c r="K83" s="101">
        <v>0</v>
      </c>
      <c r="L83" s="99">
        <v>1</v>
      </c>
      <c r="M83" s="99">
        <v>1</v>
      </c>
      <c r="N83" s="99">
        <v>0</v>
      </c>
      <c r="O83" s="99">
        <v>0</v>
      </c>
      <c r="P83" s="99">
        <v>0</v>
      </c>
    </row>
    <row r="84" spans="2:33" ht="19.5" customHeight="1" x14ac:dyDescent="0.25">
      <c r="B84" s="42" t="s">
        <v>34</v>
      </c>
      <c r="C84" s="99">
        <v>1</v>
      </c>
      <c r="D84" s="99">
        <v>0</v>
      </c>
      <c r="E84" s="99">
        <v>0</v>
      </c>
      <c r="F84" s="99">
        <v>0</v>
      </c>
      <c r="G84" s="99">
        <v>0</v>
      </c>
      <c r="H84" s="99">
        <v>0</v>
      </c>
      <c r="I84" s="99">
        <v>0</v>
      </c>
      <c r="J84" s="100">
        <v>1</v>
      </c>
      <c r="K84" s="101">
        <v>0</v>
      </c>
      <c r="L84" s="99">
        <v>1</v>
      </c>
      <c r="M84" s="99">
        <v>0</v>
      </c>
      <c r="N84" s="99">
        <v>0</v>
      </c>
      <c r="O84" s="99">
        <v>0</v>
      </c>
      <c r="P84" s="99">
        <v>0</v>
      </c>
    </row>
    <row r="85" spans="2:33" ht="19.5" customHeight="1" x14ac:dyDescent="0.25">
      <c r="B85" s="42" t="s">
        <v>35</v>
      </c>
      <c r="C85" s="99">
        <v>2482</v>
      </c>
      <c r="D85" s="99">
        <v>1434</v>
      </c>
      <c r="E85" s="99">
        <v>2479</v>
      </c>
      <c r="F85" s="99">
        <v>1471</v>
      </c>
      <c r="G85" s="99">
        <v>7</v>
      </c>
      <c r="H85" s="99">
        <v>0</v>
      </c>
      <c r="I85" s="99">
        <v>2</v>
      </c>
      <c r="J85" s="100">
        <v>2</v>
      </c>
      <c r="K85" s="101">
        <v>462</v>
      </c>
      <c r="L85" s="99">
        <v>1217</v>
      </c>
      <c r="M85" s="99">
        <v>9</v>
      </c>
      <c r="N85" s="99">
        <v>0</v>
      </c>
      <c r="O85" s="99">
        <v>2</v>
      </c>
      <c r="P85" s="99">
        <v>1214</v>
      </c>
    </row>
    <row r="86" spans="2:33" ht="19.5" customHeight="1" x14ac:dyDescent="0.25">
      <c r="B86" s="42" t="s">
        <v>36</v>
      </c>
      <c r="C86" s="99">
        <v>8</v>
      </c>
      <c r="D86" s="99">
        <v>5</v>
      </c>
      <c r="E86" s="99">
        <v>4</v>
      </c>
      <c r="F86" s="99">
        <v>8</v>
      </c>
      <c r="G86" s="99">
        <v>0</v>
      </c>
      <c r="H86" s="99">
        <v>0</v>
      </c>
      <c r="I86" s="99">
        <v>0</v>
      </c>
      <c r="J86" s="100">
        <v>0</v>
      </c>
      <c r="K86" s="101">
        <v>1</v>
      </c>
      <c r="L86" s="99">
        <v>8</v>
      </c>
      <c r="M86" s="99">
        <v>0</v>
      </c>
      <c r="N86" s="99">
        <v>0</v>
      </c>
      <c r="O86" s="99">
        <v>0</v>
      </c>
      <c r="P86" s="99">
        <v>0</v>
      </c>
    </row>
    <row r="87" spans="2:33" ht="19.5" customHeight="1" thickBot="1" x14ac:dyDescent="0.3">
      <c r="B87" s="189" t="s">
        <v>37</v>
      </c>
      <c r="C87" s="102">
        <v>78</v>
      </c>
      <c r="D87" s="102">
        <v>10</v>
      </c>
      <c r="E87" s="102">
        <v>78</v>
      </c>
      <c r="F87" s="102">
        <v>6</v>
      </c>
      <c r="G87" s="102">
        <v>0</v>
      </c>
      <c r="H87" s="102">
        <v>0</v>
      </c>
      <c r="I87" s="102">
        <v>0</v>
      </c>
      <c r="J87" s="103">
        <v>0</v>
      </c>
      <c r="K87" s="104">
        <v>0</v>
      </c>
      <c r="L87" s="102">
        <v>3</v>
      </c>
      <c r="M87" s="102">
        <v>0</v>
      </c>
      <c r="N87" s="102">
        <v>0</v>
      </c>
      <c r="O87" s="102">
        <v>0</v>
      </c>
      <c r="P87" s="102">
        <v>75</v>
      </c>
    </row>
    <row r="88" spans="2:33" ht="19.5" customHeight="1" thickTop="1" thickBot="1" x14ac:dyDescent="0.3">
      <c r="B88" s="58" t="s">
        <v>203</v>
      </c>
      <c r="C88" s="105">
        <v>2654</v>
      </c>
      <c r="D88" s="105">
        <v>1518</v>
      </c>
      <c r="E88" s="105">
        <v>2646</v>
      </c>
      <c r="F88" s="105">
        <v>1555</v>
      </c>
      <c r="G88" s="105">
        <v>9</v>
      </c>
      <c r="H88" s="105">
        <v>0</v>
      </c>
      <c r="I88" s="105">
        <v>2</v>
      </c>
      <c r="J88" s="106">
        <v>3</v>
      </c>
      <c r="K88" s="107">
        <v>466</v>
      </c>
      <c r="L88" s="105">
        <v>1312</v>
      </c>
      <c r="M88" s="105">
        <v>10</v>
      </c>
      <c r="N88" s="105">
        <v>0</v>
      </c>
      <c r="O88" s="105">
        <v>2</v>
      </c>
      <c r="P88" s="105">
        <v>1291</v>
      </c>
    </row>
    <row r="89" spans="2:33" ht="7.5" customHeight="1" thickTop="1" x14ac:dyDescent="0.25">
      <c r="B89" s="79"/>
      <c r="C89" s="119"/>
      <c r="D89" s="119"/>
      <c r="E89" s="119"/>
      <c r="F89" s="119"/>
      <c r="G89" s="119"/>
      <c r="H89" s="119"/>
      <c r="I89" s="119"/>
      <c r="J89" s="119"/>
      <c r="K89" s="119"/>
      <c r="L89" s="119"/>
      <c r="M89" s="119"/>
      <c r="N89" s="119"/>
      <c r="O89" s="115"/>
      <c r="P89" s="115"/>
      <c r="Q89" s="115"/>
      <c r="R89" s="115"/>
      <c r="S89" s="115"/>
      <c r="T89" s="115"/>
      <c r="U89" s="115"/>
      <c r="V89" s="115"/>
      <c r="W89" s="115"/>
      <c r="X89" s="115"/>
      <c r="Y89" s="115"/>
      <c r="AB89" s="159"/>
      <c r="AC89" s="159"/>
      <c r="AD89" s="159"/>
      <c r="AE89" s="159"/>
      <c r="AF89" s="159"/>
      <c r="AG89" s="159"/>
    </row>
    <row r="90" spans="2:33" ht="15.75" x14ac:dyDescent="0.25">
      <c r="B90" s="23"/>
      <c r="C90" s="23"/>
      <c r="D90" s="81"/>
      <c r="E90" s="81"/>
      <c r="F90" s="81"/>
      <c r="G90" s="81"/>
      <c r="H90" s="81"/>
      <c r="I90" s="81"/>
      <c r="J90" s="81"/>
      <c r="K90" s="23"/>
      <c r="L90" s="23"/>
      <c r="M90" s="23"/>
      <c r="N90" s="23"/>
    </row>
    <row r="91" spans="2:33" ht="15.75" x14ac:dyDescent="0.25">
      <c r="B91" s="13" t="s">
        <v>178</v>
      </c>
      <c r="C91" s="82"/>
      <c r="D91" s="82"/>
      <c r="E91" s="82"/>
      <c r="F91" s="82"/>
      <c r="G91" s="82"/>
      <c r="H91" s="82"/>
      <c r="I91" s="82"/>
      <c r="J91" s="82"/>
      <c r="K91" s="82"/>
      <c r="L91" s="82"/>
      <c r="M91" s="82"/>
      <c r="N91" s="82"/>
    </row>
    <row r="92" spans="2:33" ht="9" customHeight="1" x14ac:dyDescent="0.25"/>
    <row r="93" spans="2:33" ht="17.25" customHeight="1" x14ac:dyDescent="0.25">
      <c r="B93" s="329" t="s">
        <v>39</v>
      </c>
      <c r="C93" s="355" t="s">
        <v>88</v>
      </c>
      <c r="D93" s="360" t="s">
        <v>188</v>
      </c>
      <c r="E93" s="360"/>
      <c r="F93" s="360"/>
      <c r="G93" s="360"/>
      <c r="H93" s="360"/>
      <c r="I93" s="360"/>
      <c r="J93" s="371"/>
      <c r="K93" s="364" t="s">
        <v>189</v>
      </c>
      <c r="L93" s="360"/>
      <c r="M93" s="360"/>
      <c r="N93" s="360"/>
      <c r="O93" s="360"/>
      <c r="P93" s="360"/>
    </row>
    <row r="94" spans="2:33" ht="60.75" thickBot="1" x14ac:dyDescent="0.3">
      <c r="B94" s="330"/>
      <c r="C94" s="355"/>
      <c r="D94" s="61" t="s">
        <v>190</v>
      </c>
      <c r="E94" s="61" t="s">
        <v>191</v>
      </c>
      <c r="F94" s="61" t="s">
        <v>192</v>
      </c>
      <c r="G94" s="61" t="s">
        <v>193</v>
      </c>
      <c r="H94" s="61" t="s">
        <v>194</v>
      </c>
      <c r="I94" s="61" t="s">
        <v>195</v>
      </c>
      <c r="J94" s="71" t="s">
        <v>196</v>
      </c>
      <c r="K94" s="72" t="s">
        <v>197</v>
      </c>
      <c r="L94" s="61" t="s">
        <v>198</v>
      </c>
      <c r="M94" s="61" t="s">
        <v>193</v>
      </c>
      <c r="N94" s="61" t="s">
        <v>194</v>
      </c>
      <c r="O94" s="61" t="s">
        <v>195</v>
      </c>
      <c r="P94" s="61" t="s">
        <v>199</v>
      </c>
    </row>
    <row r="95" spans="2:33" ht="21" customHeight="1" thickTop="1" x14ac:dyDescent="0.25">
      <c r="B95" s="42" t="s">
        <v>32</v>
      </c>
      <c r="C95" s="99">
        <v>84</v>
      </c>
      <c r="D95" s="77">
        <v>0.8214285714285714</v>
      </c>
      <c r="E95" s="77">
        <v>1</v>
      </c>
      <c r="F95" s="77">
        <v>0.8214285714285714</v>
      </c>
      <c r="G95" s="77">
        <v>1.1904761904761904E-2</v>
      </c>
      <c r="H95" s="77">
        <v>0</v>
      </c>
      <c r="I95" s="77">
        <v>0</v>
      </c>
      <c r="J95" s="108">
        <v>0</v>
      </c>
      <c r="K95" s="109">
        <v>3.5714285714285712E-2</v>
      </c>
      <c r="L95" s="77">
        <v>0.97619047619047616</v>
      </c>
      <c r="M95" s="77">
        <v>0</v>
      </c>
      <c r="N95" s="77">
        <v>0</v>
      </c>
      <c r="O95" s="77">
        <v>0</v>
      </c>
      <c r="P95" s="77">
        <v>2.3809523809523808E-2</v>
      </c>
    </row>
    <row r="96" spans="2:33" ht="21" customHeight="1" x14ac:dyDescent="0.25">
      <c r="B96" s="42" t="s">
        <v>33</v>
      </c>
      <c r="C96" s="99">
        <v>1</v>
      </c>
      <c r="D96" s="77">
        <v>0</v>
      </c>
      <c r="E96" s="77">
        <v>1</v>
      </c>
      <c r="F96" s="77">
        <v>1</v>
      </c>
      <c r="G96" s="77">
        <v>1</v>
      </c>
      <c r="H96" s="77">
        <v>0</v>
      </c>
      <c r="I96" s="77">
        <v>0</v>
      </c>
      <c r="J96" s="108">
        <v>0</v>
      </c>
      <c r="K96" s="109">
        <v>0</v>
      </c>
      <c r="L96" s="77">
        <v>1</v>
      </c>
      <c r="M96" s="77">
        <v>1</v>
      </c>
      <c r="N96" s="77">
        <v>0</v>
      </c>
      <c r="O96" s="77">
        <v>0</v>
      </c>
      <c r="P96" s="77">
        <v>0</v>
      </c>
    </row>
    <row r="97" spans="2:33" ht="21" customHeight="1" x14ac:dyDescent="0.25">
      <c r="B97" s="42" t="s">
        <v>34</v>
      </c>
      <c r="C97" s="99">
        <v>1</v>
      </c>
      <c r="D97" s="77">
        <v>0</v>
      </c>
      <c r="E97" s="77">
        <v>0</v>
      </c>
      <c r="F97" s="77">
        <v>0</v>
      </c>
      <c r="G97" s="77">
        <v>0</v>
      </c>
      <c r="H97" s="77">
        <v>0</v>
      </c>
      <c r="I97" s="77">
        <v>0</v>
      </c>
      <c r="J97" s="108">
        <v>1</v>
      </c>
      <c r="K97" s="109">
        <v>0</v>
      </c>
      <c r="L97" s="77">
        <v>1</v>
      </c>
      <c r="M97" s="77">
        <v>0</v>
      </c>
      <c r="N97" s="77">
        <v>0</v>
      </c>
      <c r="O97" s="77">
        <v>0</v>
      </c>
      <c r="P97" s="77">
        <v>0</v>
      </c>
    </row>
    <row r="98" spans="2:33" ht="21" customHeight="1" x14ac:dyDescent="0.25">
      <c r="B98" s="42" t="s">
        <v>35</v>
      </c>
      <c r="C98" s="99">
        <v>2482</v>
      </c>
      <c r="D98" s="77">
        <v>0.57775987107171634</v>
      </c>
      <c r="E98" s="77">
        <v>0.99879129734085415</v>
      </c>
      <c r="F98" s="77">
        <v>0.59266720386784855</v>
      </c>
      <c r="G98" s="77">
        <v>2.8203062046736503E-3</v>
      </c>
      <c r="H98" s="77">
        <v>0</v>
      </c>
      <c r="I98" s="77">
        <v>8.0580177276390005E-4</v>
      </c>
      <c r="J98" s="108">
        <v>8.0580177276390005E-4</v>
      </c>
      <c r="K98" s="109">
        <v>0.18614020950846091</v>
      </c>
      <c r="L98" s="77">
        <v>0.49033037872683322</v>
      </c>
      <c r="M98" s="77">
        <v>3.6261079774375505E-3</v>
      </c>
      <c r="N98" s="77">
        <v>0</v>
      </c>
      <c r="O98" s="77">
        <v>8.0580177276390005E-4</v>
      </c>
      <c r="P98" s="77">
        <v>0.48912167606768736</v>
      </c>
    </row>
    <row r="99" spans="2:33" ht="21" customHeight="1" x14ac:dyDescent="0.25">
      <c r="B99" s="42" t="s">
        <v>36</v>
      </c>
      <c r="C99" s="99">
        <v>8</v>
      </c>
      <c r="D99" s="77">
        <v>0.625</v>
      </c>
      <c r="E99" s="77">
        <v>0.5</v>
      </c>
      <c r="F99" s="77">
        <v>1</v>
      </c>
      <c r="G99" s="77">
        <v>0</v>
      </c>
      <c r="H99" s="77">
        <v>0</v>
      </c>
      <c r="I99" s="77">
        <v>0</v>
      </c>
      <c r="J99" s="108">
        <v>0</v>
      </c>
      <c r="K99" s="109">
        <v>0.125</v>
      </c>
      <c r="L99" s="77">
        <v>1</v>
      </c>
      <c r="M99" s="77">
        <v>0</v>
      </c>
      <c r="N99" s="77">
        <v>0</v>
      </c>
      <c r="O99" s="77">
        <v>0</v>
      </c>
      <c r="P99" s="77">
        <v>0</v>
      </c>
    </row>
    <row r="100" spans="2:33" ht="21" customHeight="1" thickBot="1" x14ac:dyDescent="0.3">
      <c r="B100" s="189" t="s">
        <v>37</v>
      </c>
      <c r="C100" s="102">
        <v>78</v>
      </c>
      <c r="D100" s="110">
        <v>0.12820512820512819</v>
      </c>
      <c r="E100" s="110">
        <v>1</v>
      </c>
      <c r="F100" s="110">
        <v>7.6923076923076927E-2</v>
      </c>
      <c r="G100" s="110">
        <v>0</v>
      </c>
      <c r="H100" s="110">
        <v>0</v>
      </c>
      <c r="I100" s="110">
        <v>0</v>
      </c>
      <c r="J100" s="111">
        <v>0</v>
      </c>
      <c r="K100" s="112">
        <v>0</v>
      </c>
      <c r="L100" s="110">
        <v>3.8461538461538464E-2</v>
      </c>
      <c r="M100" s="110">
        <v>0</v>
      </c>
      <c r="N100" s="110">
        <v>0</v>
      </c>
      <c r="O100" s="110">
        <v>0</v>
      </c>
      <c r="P100" s="110">
        <v>0.96153846153846156</v>
      </c>
    </row>
    <row r="101" spans="2:33" ht="21" customHeight="1" thickTop="1" thickBot="1" x14ac:dyDescent="0.3">
      <c r="B101" s="58" t="s">
        <v>203</v>
      </c>
      <c r="C101" s="105">
        <v>2654</v>
      </c>
      <c r="D101" s="78">
        <v>0.5719668425018839</v>
      </c>
      <c r="E101" s="78">
        <v>0.99698568198944992</v>
      </c>
      <c r="F101" s="78">
        <v>0.58590806330067824</v>
      </c>
      <c r="G101" s="78">
        <v>3.391107761868877E-3</v>
      </c>
      <c r="H101" s="78">
        <v>0</v>
      </c>
      <c r="I101" s="78">
        <v>7.5357950263752827E-4</v>
      </c>
      <c r="J101" s="113">
        <v>1.1303692539562924E-3</v>
      </c>
      <c r="K101" s="114">
        <v>0.17558402411454407</v>
      </c>
      <c r="L101" s="78">
        <v>0.49434815373021856</v>
      </c>
      <c r="M101" s="78">
        <v>3.7678975131876413E-3</v>
      </c>
      <c r="N101" s="78">
        <v>0</v>
      </c>
      <c r="O101" s="78">
        <v>7.5357950263752827E-4</v>
      </c>
      <c r="P101" s="78">
        <v>0.48643556895252449</v>
      </c>
    </row>
    <row r="102" spans="2:33" ht="7.5" customHeight="1" thickTop="1" x14ac:dyDescent="0.25">
      <c r="B102" s="79"/>
      <c r="C102" s="119"/>
      <c r="D102" s="119"/>
      <c r="E102" s="119"/>
      <c r="F102" s="119"/>
      <c r="G102" s="119"/>
      <c r="H102" s="119"/>
      <c r="I102" s="119"/>
      <c r="J102" s="119"/>
      <c r="K102" s="119"/>
      <c r="L102" s="119"/>
      <c r="M102" s="119"/>
      <c r="N102" s="119"/>
      <c r="O102" s="115"/>
      <c r="P102" s="115"/>
      <c r="Q102" s="115"/>
      <c r="R102" s="115"/>
      <c r="S102" s="115"/>
      <c r="T102" s="115"/>
      <c r="U102" s="115"/>
      <c r="V102" s="115"/>
      <c r="W102" s="115"/>
      <c r="X102" s="115"/>
      <c r="Y102" s="115"/>
      <c r="AB102" s="159"/>
      <c r="AC102" s="159"/>
      <c r="AD102" s="159"/>
      <c r="AE102" s="159"/>
      <c r="AF102" s="159"/>
      <c r="AG102" s="159"/>
    </row>
    <row r="103" spans="2:33" ht="15.75" x14ac:dyDescent="0.25">
      <c r="B103" s="23" t="s">
        <v>275</v>
      </c>
      <c r="C103" s="23"/>
      <c r="D103" s="23"/>
      <c r="E103" s="23"/>
      <c r="F103" s="23"/>
      <c r="G103" s="23"/>
      <c r="H103" s="23"/>
      <c r="I103" s="23"/>
      <c r="J103" s="23"/>
      <c r="K103" s="23"/>
      <c r="L103" s="23"/>
      <c r="M103" s="23"/>
      <c r="N103" s="23"/>
    </row>
    <row r="104" spans="2:33" ht="6.75" customHeight="1" x14ac:dyDescent="0.25">
      <c r="B104" s="23"/>
      <c r="C104" s="23"/>
      <c r="D104" s="23"/>
      <c r="E104" s="23"/>
      <c r="F104" s="23"/>
      <c r="G104" s="23"/>
      <c r="H104" s="23"/>
      <c r="I104" s="23"/>
      <c r="J104" s="23"/>
      <c r="K104" s="23"/>
      <c r="L104" s="23"/>
      <c r="M104" s="23"/>
      <c r="N104" s="23"/>
    </row>
    <row r="105" spans="2:33" ht="15.75" x14ac:dyDescent="0.25">
      <c r="B105" s="23" t="s">
        <v>10</v>
      </c>
      <c r="C105" s="23"/>
      <c r="D105" s="23"/>
      <c r="E105" s="23"/>
      <c r="F105" s="23"/>
      <c r="G105" s="23"/>
      <c r="H105" s="23"/>
      <c r="I105" s="23"/>
      <c r="J105" s="23"/>
      <c r="K105" s="23"/>
      <c r="L105" s="23"/>
      <c r="M105" s="23"/>
      <c r="N105" s="23"/>
    </row>
    <row r="106" spans="2:33" ht="15.75" x14ac:dyDescent="0.25">
      <c r="B106" s="23" t="s">
        <v>163</v>
      </c>
      <c r="C106" s="23"/>
      <c r="D106" s="23"/>
      <c r="E106" s="23"/>
      <c r="F106" s="23"/>
      <c r="G106" s="23"/>
      <c r="H106" s="23"/>
      <c r="I106" s="23"/>
      <c r="J106" s="23"/>
      <c r="K106" s="23"/>
      <c r="L106" s="23"/>
      <c r="M106" s="23"/>
      <c r="N106" s="23"/>
    </row>
    <row r="107" spans="2:33" ht="15.75" x14ac:dyDescent="0.25">
      <c r="B107" s="182"/>
    </row>
    <row r="109" spans="2:33" ht="15.75" x14ac:dyDescent="0.25">
      <c r="B109" s="13" t="s">
        <v>204</v>
      </c>
    </row>
    <row r="110" spans="2:33" ht="15.75" x14ac:dyDescent="0.25">
      <c r="B110" s="80"/>
    </row>
    <row r="111" spans="2:33" ht="15.75" customHeight="1" x14ac:dyDescent="0.25">
      <c r="B111" s="13" t="s">
        <v>187</v>
      </c>
      <c r="C111" s="81"/>
      <c r="D111" s="23"/>
      <c r="E111" s="23"/>
      <c r="F111" s="23"/>
      <c r="G111" s="23"/>
      <c r="H111" s="23"/>
      <c r="I111" s="23"/>
      <c r="J111" s="23"/>
      <c r="K111" s="23"/>
      <c r="L111" s="23"/>
      <c r="M111" s="23"/>
    </row>
    <row r="112" spans="2:33" ht="12" customHeight="1" x14ac:dyDescent="0.25">
      <c r="B112" s="13"/>
      <c r="C112" s="81"/>
      <c r="D112" s="23"/>
      <c r="E112" s="23"/>
      <c r="F112" s="23"/>
      <c r="G112" s="23"/>
      <c r="H112" s="23"/>
      <c r="I112" s="23"/>
      <c r="J112" s="23"/>
      <c r="K112" s="23"/>
      <c r="L112" s="23"/>
      <c r="M112" s="23"/>
    </row>
    <row r="113" spans="2:33" ht="19.5" customHeight="1" x14ac:dyDescent="0.25">
      <c r="B113" s="376" t="s">
        <v>164</v>
      </c>
      <c r="C113" s="355" t="s">
        <v>88</v>
      </c>
      <c r="D113" s="360" t="s">
        <v>188</v>
      </c>
      <c r="E113" s="360"/>
      <c r="F113" s="360"/>
      <c r="G113" s="360"/>
      <c r="H113" s="360"/>
      <c r="I113" s="360"/>
      <c r="J113" s="371"/>
      <c r="K113" s="364" t="s">
        <v>189</v>
      </c>
      <c r="L113" s="360"/>
      <c r="M113" s="360"/>
      <c r="N113" s="360"/>
      <c r="O113" s="360"/>
      <c r="P113" s="360"/>
    </row>
    <row r="114" spans="2:33" s="91" customFormat="1" ht="60" x14ac:dyDescent="0.25">
      <c r="B114" s="376"/>
      <c r="C114" s="355"/>
      <c r="D114" s="61" t="s">
        <v>190</v>
      </c>
      <c r="E114" s="61" t="s">
        <v>191</v>
      </c>
      <c r="F114" s="61" t="s">
        <v>192</v>
      </c>
      <c r="G114" s="61" t="s">
        <v>193</v>
      </c>
      <c r="H114" s="61" t="s">
        <v>194</v>
      </c>
      <c r="I114" s="61" t="s">
        <v>195</v>
      </c>
      <c r="J114" s="71" t="s">
        <v>196</v>
      </c>
      <c r="K114" s="72" t="s">
        <v>197</v>
      </c>
      <c r="L114" s="61" t="s">
        <v>198</v>
      </c>
      <c r="M114" s="61" t="s">
        <v>193</v>
      </c>
      <c r="N114" s="61" t="s">
        <v>194</v>
      </c>
      <c r="O114" s="61" t="s">
        <v>195</v>
      </c>
      <c r="P114" s="61" t="s">
        <v>199</v>
      </c>
      <c r="Q114" s="24"/>
    </row>
    <row r="115" spans="2:33" ht="19.5" customHeight="1" x14ac:dyDescent="0.25">
      <c r="B115" s="42" t="s">
        <v>107</v>
      </c>
      <c r="C115" s="99">
        <v>1604</v>
      </c>
      <c r="D115" s="99">
        <v>706</v>
      </c>
      <c r="E115" s="99">
        <v>1603</v>
      </c>
      <c r="F115" s="99">
        <v>707</v>
      </c>
      <c r="G115" s="99">
        <v>0</v>
      </c>
      <c r="H115" s="99">
        <v>0</v>
      </c>
      <c r="I115" s="99">
        <v>0</v>
      </c>
      <c r="J115" s="100">
        <v>1</v>
      </c>
      <c r="K115" s="101">
        <v>58</v>
      </c>
      <c r="L115" s="99">
        <v>518</v>
      </c>
      <c r="M115" s="99">
        <v>2</v>
      </c>
      <c r="N115" s="99">
        <v>0</v>
      </c>
      <c r="O115" s="99">
        <v>0</v>
      </c>
      <c r="P115" s="99">
        <v>1084</v>
      </c>
    </row>
    <row r="116" spans="2:33" ht="19.5" customHeight="1" x14ac:dyDescent="0.25">
      <c r="B116" s="42" t="s">
        <v>108</v>
      </c>
      <c r="C116" s="99">
        <v>698</v>
      </c>
      <c r="D116" s="99">
        <v>633</v>
      </c>
      <c r="E116" s="99">
        <v>696</v>
      </c>
      <c r="F116" s="99">
        <v>657</v>
      </c>
      <c r="G116" s="99">
        <v>7</v>
      </c>
      <c r="H116" s="99">
        <v>0</v>
      </c>
      <c r="I116" s="99">
        <v>2</v>
      </c>
      <c r="J116" s="100">
        <v>1</v>
      </c>
      <c r="K116" s="101">
        <v>384</v>
      </c>
      <c r="L116" s="99">
        <v>622</v>
      </c>
      <c r="M116" s="99">
        <v>6</v>
      </c>
      <c r="N116" s="99">
        <v>0</v>
      </c>
      <c r="O116" s="99">
        <v>2</v>
      </c>
      <c r="P116" s="99">
        <v>30</v>
      </c>
    </row>
    <row r="117" spans="2:33" ht="19.5" customHeight="1" thickBot="1" x14ac:dyDescent="0.3">
      <c r="B117" s="43" t="s">
        <v>165</v>
      </c>
      <c r="C117" s="102">
        <v>180</v>
      </c>
      <c r="D117" s="102">
        <v>95</v>
      </c>
      <c r="E117" s="102">
        <v>180</v>
      </c>
      <c r="F117" s="102">
        <v>107</v>
      </c>
      <c r="G117" s="102">
        <v>0</v>
      </c>
      <c r="H117" s="102">
        <v>0</v>
      </c>
      <c r="I117" s="102">
        <v>0</v>
      </c>
      <c r="J117" s="103">
        <v>0</v>
      </c>
      <c r="K117" s="104">
        <v>20</v>
      </c>
      <c r="L117" s="102">
        <v>77</v>
      </c>
      <c r="M117" s="102">
        <v>1</v>
      </c>
      <c r="N117" s="102">
        <v>0</v>
      </c>
      <c r="O117" s="102">
        <v>0</v>
      </c>
      <c r="P117" s="102">
        <v>100</v>
      </c>
    </row>
    <row r="118" spans="2:33" ht="19.5" customHeight="1" thickTop="1" thickBot="1" x14ac:dyDescent="0.3">
      <c r="B118" s="58" t="s">
        <v>166</v>
      </c>
      <c r="C118" s="105">
        <v>2482</v>
      </c>
      <c r="D118" s="105">
        <v>1434</v>
      </c>
      <c r="E118" s="105">
        <v>2479</v>
      </c>
      <c r="F118" s="105">
        <v>1471</v>
      </c>
      <c r="G118" s="105">
        <v>7</v>
      </c>
      <c r="H118" s="105">
        <v>0</v>
      </c>
      <c r="I118" s="105">
        <v>2</v>
      </c>
      <c r="J118" s="106">
        <v>2</v>
      </c>
      <c r="K118" s="107">
        <v>462</v>
      </c>
      <c r="L118" s="105">
        <v>1217</v>
      </c>
      <c r="M118" s="105">
        <v>9</v>
      </c>
      <c r="N118" s="105">
        <v>0</v>
      </c>
      <c r="O118" s="105">
        <v>2</v>
      </c>
      <c r="P118" s="105">
        <v>1214</v>
      </c>
    </row>
    <row r="119" spans="2:33" ht="7.5" customHeight="1" thickTop="1" x14ac:dyDescent="0.25">
      <c r="B119" s="79"/>
      <c r="C119" s="119"/>
      <c r="D119" s="119"/>
      <c r="E119" s="119"/>
      <c r="F119" s="119"/>
      <c r="G119" s="119"/>
      <c r="H119" s="119"/>
      <c r="I119" s="119"/>
      <c r="J119" s="119"/>
      <c r="K119" s="119"/>
      <c r="L119" s="119"/>
      <c r="M119" s="119"/>
      <c r="N119" s="119"/>
      <c r="O119" s="115"/>
      <c r="P119" s="115"/>
      <c r="Q119" s="115"/>
      <c r="R119" s="115"/>
      <c r="S119" s="115"/>
      <c r="T119" s="115"/>
      <c r="U119" s="115"/>
      <c r="V119" s="115"/>
      <c r="W119" s="115"/>
      <c r="X119" s="115"/>
      <c r="Y119" s="115"/>
      <c r="AB119" s="159"/>
      <c r="AC119" s="159"/>
      <c r="AD119" s="159"/>
      <c r="AE119" s="159"/>
      <c r="AF119" s="159"/>
      <c r="AG119" s="159"/>
    </row>
    <row r="121" spans="2:33" ht="15.75" customHeight="1" x14ac:dyDescent="0.25">
      <c r="B121" s="13" t="s">
        <v>178</v>
      </c>
      <c r="C121" s="81"/>
      <c r="D121" s="23"/>
      <c r="E121" s="23"/>
      <c r="F121" s="23"/>
      <c r="G121" s="23"/>
      <c r="H121" s="23"/>
      <c r="I121" s="23"/>
      <c r="K121" s="23"/>
      <c r="L121" s="23"/>
      <c r="M121" s="23"/>
      <c r="N121" s="23"/>
    </row>
    <row r="122" spans="2:33" ht="9.75" customHeight="1" x14ac:dyDescent="0.25">
      <c r="B122" s="13"/>
      <c r="C122" s="81"/>
      <c r="D122" s="23"/>
      <c r="E122" s="23"/>
      <c r="F122" s="23"/>
      <c r="G122" s="23"/>
      <c r="H122" s="23"/>
      <c r="I122" s="23"/>
      <c r="K122" s="23"/>
      <c r="L122" s="23"/>
      <c r="M122" s="23"/>
      <c r="N122" s="23"/>
    </row>
    <row r="123" spans="2:33" ht="21.75" customHeight="1" x14ac:dyDescent="0.25">
      <c r="B123" s="376" t="s">
        <v>164</v>
      </c>
      <c r="C123" s="355" t="s">
        <v>88</v>
      </c>
      <c r="D123" s="360" t="s">
        <v>188</v>
      </c>
      <c r="E123" s="360"/>
      <c r="F123" s="360"/>
      <c r="G123" s="360"/>
      <c r="H123" s="360"/>
      <c r="I123" s="360"/>
      <c r="J123" s="371"/>
      <c r="K123" s="364" t="s">
        <v>189</v>
      </c>
      <c r="L123" s="360"/>
      <c r="M123" s="360"/>
      <c r="N123" s="360"/>
      <c r="O123" s="360"/>
      <c r="P123" s="360"/>
    </row>
    <row r="124" spans="2:33" s="91" customFormat="1" ht="60" x14ac:dyDescent="0.25">
      <c r="B124" s="376"/>
      <c r="C124" s="355"/>
      <c r="D124" s="61" t="s">
        <v>190</v>
      </c>
      <c r="E124" s="61" t="s">
        <v>191</v>
      </c>
      <c r="F124" s="61" t="s">
        <v>192</v>
      </c>
      <c r="G124" s="61" t="s">
        <v>193</v>
      </c>
      <c r="H124" s="61" t="s">
        <v>194</v>
      </c>
      <c r="I124" s="61" t="s">
        <v>195</v>
      </c>
      <c r="J124" s="71" t="s">
        <v>196</v>
      </c>
      <c r="K124" s="72" t="s">
        <v>197</v>
      </c>
      <c r="L124" s="61" t="s">
        <v>198</v>
      </c>
      <c r="M124" s="61" t="s">
        <v>193</v>
      </c>
      <c r="N124" s="61" t="s">
        <v>194</v>
      </c>
      <c r="O124" s="61" t="s">
        <v>195</v>
      </c>
      <c r="P124" s="61" t="s">
        <v>199</v>
      </c>
      <c r="Q124" s="24"/>
    </row>
    <row r="125" spans="2:33" ht="19.5" customHeight="1" x14ac:dyDescent="0.25">
      <c r="B125" s="42" t="s">
        <v>107</v>
      </c>
      <c r="C125" s="99">
        <v>1604</v>
      </c>
      <c r="D125" s="54">
        <v>0.4401496259351621</v>
      </c>
      <c r="E125" s="54">
        <v>0.99937655860349128</v>
      </c>
      <c r="F125" s="54">
        <v>0.44077306733167082</v>
      </c>
      <c r="G125" s="54">
        <v>0</v>
      </c>
      <c r="H125" s="54">
        <v>0</v>
      </c>
      <c r="I125" s="54">
        <v>0</v>
      </c>
      <c r="J125" s="85">
        <v>6.2344139650872816E-4</v>
      </c>
      <c r="K125" s="53">
        <v>3.6159600997506237E-2</v>
      </c>
      <c r="L125" s="54">
        <v>0.32294264339152118</v>
      </c>
      <c r="M125" s="54">
        <v>1.2468827930174563E-3</v>
      </c>
      <c r="N125" s="54">
        <v>0</v>
      </c>
      <c r="O125" s="54">
        <v>0</v>
      </c>
      <c r="P125" s="54">
        <v>0.67581047381546133</v>
      </c>
    </row>
    <row r="126" spans="2:33" ht="19.5" customHeight="1" x14ac:dyDescent="0.25">
      <c r="B126" s="42" t="s">
        <v>108</v>
      </c>
      <c r="C126" s="99">
        <v>698</v>
      </c>
      <c r="D126" s="54">
        <v>0.90687679083094552</v>
      </c>
      <c r="E126" s="54">
        <v>0.99713467048710602</v>
      </c>
      <c r="F126" s="54">
        <v>0.94126074498567336</v>
      </c>
      <c r="G126" s="54">
        <v>1.0028653295128941E-2</v>
      </c>
      <c r="H126" s="54">
        <v>0</v>
      </c>
      <c r="I126" s="54">
        <v>2.8653295128939827E-3</v>
      </c>
      <c r="J126" s="85">
        <v>1.4326647564469914E-3</v>
      </c>
      <c r="K126" s="53">
        <v>0.55014326647564471</v>
      </c>
      <c r="L126" s="54">
        <v>0.89111747851002865</v>
      </c>
      <c r="M126" s="54">
        <v>8.5959885386819486E-3</v>
      </c>
      <c r="N126" s="54">
        <v>0</v>
      </c>
      <c r="O126" s="54">
        <v>2.8653295128939827E-3</v>
      </c>
      <c r="P126" s="54">
        <v>4.2979942693409739E-2</v>
      </c>
    </row>
    <row r="127" spans="2:33" ht="19.5" customHeight="1" thickBot="1" x14ac:dyDescent="0.3">
      <c r="B127" s="43" t="s">
        <v>165</v>
      </c>
      <c r="C127" s="102">
        <v>180</v>
      </c>
      <c r="D127" s="57">
        <v>0.52777777777777779</v>
      </c>
      <c r="E127" s="57">
        <v>1</v>
      </c>
      <c r="F127" s="57">
        <v>0.59444444444444444</v>
      </c>
      <c r="G127" s="57">
        <v>0</v>
      </c>
      <c r="H127" s="57">
        <v>0</v>
      </c>
      <c r="I127" s="57">
        <v>0</v>
      </c>
      <c r="J127" s="86">
        <v>0</v>
      </c>
      <c r="K127" s="56">
        <v>0.1111111111111111</v>
      </c>
      <c r="L127" s="57">
        <v>0.42777777777777776</v>
      </c>
      <c r="M127" s="57">
        <v>5.5555555555555558E-3</v>
      </c>
      <c r="N127" s="57">
        <v>0</v>
      </c>
      <c r="O127" s="57">
        <v>0</v>
      </c>
      <c r="P127" s="57">
        <v>0.55555555555555558</v>
      </c>
    </row>
    <row r="128" spans="2:33" ht="19.5" customHeight="1" thickTop="1" thickBot="1" x14ac:dyDescent="0.3">
      <c r="B128" s="58" t="s">
        <v>166</v>
      </c>
      <c r="C128" s="105">
        <v>2482</v>
      </c>
      <c r="D128" s="60">
        <v>0.57775987107171634</v>
      </c>
      <c r="E128" s="60">
        <v>0.99879129734085415</v>
      </c>
      <c r="F128" s="60">
        <v>0.59266720386784855</v>
      </c>
      <c r="G128" s="60">
        <v>2.8203062046736503E-3</v>
      </c>
      <c r="H128" s="60">
        <v>0</v>
      </c>
      <c r="I128" s="60">
        <v>8.0580177276390005E-4</v>
      </c>
      <c r="J128" s="87">
        <v>8.0580177276390005E-4</v>
      </c>
      <c r="K128" s="59">
        <v>0.18614020950846091</v>
      </c>
      <c r="L128" s="60">
        <v>0.49033037872683322</v>
      </c>
      <c r="M128" s="60">
        <v>3.6261079774375505E-3</v>
      </c>
      <c r="N128" s="60">
        <v>0</v>
      </c>
      <c r="O128" s="60">
        <v>8.0580177276390005E-4</v>
      </c>
      <c r="P128" s="60">
        <v>0.48912167606768736</v>
      </c>
    </row>
    <row r="129" spans="2:33" ht="7.5" customHeight="1" thickTop="1" x14ac:dyDescent="0.25">
      <c r="B129" s="79"/>
      <c r="C129" s="119"/>
      <c r="D129" s="119"/>
      <c r="E129" s="119"/>
      <c r="F129" s="119"/>
      <c r="G129" s="119"/>
      <c r="H129" s="119"/>
      <c r="I129" s="119"/>
      <c r="J129" s="119"/>
      <c r="K129" s="119"/>
      <c r="L129" s="119"/>
      <c r="M129" s="119"/>
      <c r="N129" s="119"/>
      <c r="O129" s="115"/>
      <c r="P129" s="115"/>
      <c r="Q129" s="115"/>
      <c r="R129" s="115"/>
      <c r="S129" s="115"/>
      <c r="T129" s="115"/>
      <c r="U129" s="115"/>
      <c r="V129" s="115"/>
      <c r="W129" s="115"/>
      <c r="X129" s="115"/>
      <c r="Y129" s="115"/>
      <c r="AB129" s="159"/>
      <c r="AC129" s="159"/>
      <c r="AD129" s="159"/>
      <c r="AE129" s="159"/>
      <c r="AF129" s="159"/>
      <c r="AG129" s="159"/>
    </row>
    <row r="130" spans="2:33" ht="15.75" x14ac:dyDescent="0.25">
      <c r="B130" s="23" t="s">
        <v>275</v>
      </c>
    </row>
    <row r="131" spans="2:33" ht="8.25" customHeight="1" x14ac:dyDescent="0.25"/>
    <row r="132" spans="2:33" ht="15.75" x14ac:dyDescent="0.25">
      <c r="B132" s="23" t="s">
        <v>10</v>
      </c>
    </row>
    <row r="133" spans="2:33" ht="15.75" x14ac:dyDescent="0.25">
      <c r="B133" s="23" t="s">
        <v>163</v>
      </c>
    </row>
  </sheetData>
  <mergeCells count="41">
    <mergeCell ref="C113:C114"/>
    <mergeCell ref="D113:J113"/>
    <mergeCell ref="K113:P113"/>
    <mergeCell ref="L45:Q45"/>
    <mergeCell ref="B47:B50"/>
    <mergeCell ref="B51:B54"/>
    <mergeCell ref="B59:B60"/>
    <mergeCell ref="C59:C60"/>
    <mergeCell ref="E59:K59"/>
    <mergeCell ref="L59:Q59"/>
    <mergeCell ref="D45:D46"/>
    <mergeCell ref="D59:D60"/>
    <mergeCell ref="B123:B124"/>
    <mergeCell ref="C123:C124"/>
    <mergeCell ref="D123:J123"/>
    <mergeCell ref="K123:P123"/>
    <mergeCell ref="B61:B64"/>
    <mergeCell ref="B65:B68"/>
    <mergeCell ref="B80:B81"/>
    <mergeCell ref="C80:C81"/>
    <mergeCell ref="D80:J80"/>
    <mergeCell ref="B76:N76"/>
    <mergeCell ref="K80:P80"/>
    <mergeCell ref="B93:B94"/>
    <mergeCell ref="C93:C94"/>
    <mergeCell ref="D93:J93"/>
    <mergeCell ref="K93:P93"/>
    <mergeCell ref="B113:B114"/>
    <mergeCell ref="B2:N2"/>
    <mergeCell ref="B6:B7"/>
    <mergeCell ref="C6:C7"/>
    <mergeCell ref="D6:J6"/>
    <mergeCell ref="K6:P6"/>
    <mergeCell ref="B3:N3"/>
    <mergeCell ref="D22:J22"/>
    <mergeCell ref="K22:P22"/>
    <mergeCell ref="B45:B46"/>
    <mergeCell ref="C45:C46"/>
    <mergeCell ref="E45:K45"/>
    <mergeCell ref="B22:B23"/>
    <mergeCell ref="C22:C23"/>
  </mergeCells>
  <pageMargins left="0.25" right="0.25" top="0.75" bottom="0.75" header="0.3" footer="0.3"/>
  <pageSetup paperSize="9" scale="15" orientation="landscape" r:id="rId1"/>
  <headerFooter>
    <oddHeader>&amp;C&amp;"Calibri"&amp;10&amp;K000000OFFICIAL&amp;1#</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911f21b25dd0a58e7293ad5eef6290d2">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6cb9f9572697bce050872d6d9226e236"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Props1.xml><?xml version="1.0" encoding="utf-8"?>
<ds:datastoreItem xmlns:ds="http://schemas.openxmlformats.org/officeDocument/2006/customXml" ds:itemID="{AF1412F4-67AA-4F1C-A0CB-75724504B1E3}"/>
</file>

<file path=customXml/itemProps2.xml><?xml version="1.0" encoding="utf-8"?>
<ds:datastoreItem xmlns:ds="http://schemas.openxmlformats.org/officeDocument/2006/customXml" ds:itemID="{BAF86BBD-6E35-4B71-B112-D3B360A0F695}">
  <ds:schemaRefs>
    <ds:schemaRef ds:uri="http://schemas.microsoft.com/sharepoint/v3/contenttype/forms"/>
  </ds:schemaRefs>
</ds:datastoreItem>
</file>

<file path=customXml/itemProps3.xml><?xml version="1.0" encoding="utf-8"?>
<ds:datastoreItem xmlns:ds="http://schemas.openxmlformats.org/officeDocument/2006/customXml" ds:itemID="{72B6C4D2-5767-4140-BD5C-2AC32B78B287}">
  <ds:schemaRefs>
    <ds:schemaRef ds:uri="http://schemas.microsoft.com/office/2006/metadata/properties"/>
    <ds:schemaRef ds:uri="http://schemas.microsoft.com/office/infopath/2007/PartnerControls"/>
    <ds:schemaRef ds:uri="37342f84-f7e6-4ce1-824c-cf1384698154"/>
    <ds:schemaRef ds:uri="761f9adf-fc2d-4d7e-beb0-d393eb29bda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Contents</vt:lpstr>
      <vt:lpstr>Notes</vt:lpstr>
      <vt:lpstr>Table 1</vt:lpstr>
      <vt:lpstr>Table 2</vt:lpstr>
      <vt:lpstr>Table 3a to 3c</vt:lpstr>
      <vt:lpstr>Tables 4a &amp; 4b</vt:lpstr>
      <vt:lpstr>Table 5a &amp; 5b</vt:lpstr>
      <vt:lpstr>Table 6a &amp; 6b</vt:lpstr>
      <vt:lpstr>Table 7a to 7d</vt:lpstr>
      <vt:lpstr>Table 8a and 8b</vt:lpstr>
      <vt:lpstr>Table 9a and 9b</vt:lpstr>
      <vt:lpstr>Population Estimates Mid-21-23</vt:lpstr>
      <vt:lpstr>'Table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Gronneberg, Tim</dc:creator>
  <cp:keywords/>
  <dc:description/>
  <cp:lastModifiedBy>Brogan MacLean</cp:lastModifiedBy>
  <cp:revision/>
  <dcterms:created xsi:type="dcterms:W3CDTF">2022-08-04T15:02:19Z</dcterms:created>
  <dcterms:modified xsi:type="dcterms:W3CDTF">2025-09-22T14:53:09Z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e228a3-ecff-4e4d-93ab-0e4b258df221_Enabled">
    <vt:lpwstr>true</vt:lpwstr>
  </property>
  <property fmtid="{D5CDD505-2E9C-101B-9397-08002B2CF9AE}" pid="3" name="MSIP_Label_38e228a3-ecff-4e4d-93ab-0e4b258df221_SetDate">
    <vt:lpwstr>2022-08-04T15:04:46Z</vt:lpwstr>
  </property>
  <property fmtid="{D5CDD505-2E9C-101B-9397-08002B2CF9AE}" pid="4" name="MSIP_Label_38e228a3-ecff-4e4d-93ab-0e4b258df221_Method">
    <vt:lpwstr>Standard</vt:lpwstr>
  </property>
  <property fmtid="{D5CDD505-2E9C-101B-9397-08002B2CF9AE}" pid="5" name="MSIP_Label_38e228a3-ecff-4e4d-93ab-0e4b258df221_Name">
    <vt:lpwstr>OFFICIAL</vt:lpwstr>
  </property>
  <property fmtid="{D5CDD505-2E9C-101B-9397-08002B2CF9AE}" pid="6" name="MSIP_Label_38e228a3-ecff-4e4d-93ab-0e4b258df221_SiteId">
    <vt:lpwstr>db475863-b0d9-47e2-b73f-89c00d851e74</vt:lpwstr>
  </property>
  <property fmtid="{D5CDD505-2E9C-101B-9397-08002B2CF9AE}" pid="7" name="MSIP_Label_38e228a3-ecff-4e4d-93ab-0e4b258df221_ActionId">
    <vt:lpwstr>d2bb7ea5-3449-4cdb-a793-da80b23272ec</vt:lpwstr>
  </property>
  <property fmtid="{D5CDD505-2E9C-101B-9397-08002B2CF9AE}" pid="8" name="MSIP_Label_38e228a3-ecff-4e4d-93ab-0e4b258df221_ContentBits">
    <vt:lpwstr>3</vt:lpwstr>
  </property>
  <property fmtid="{D5CDD505-2E9C-101B-9397-08002B2CF9AE}" pid="9" name="ContentTypeId">
    <vt:lpwstr>0x0101009B4D8B2368758C4A93996B41533D75EF</vt:lpwstr>
  </property>
  <property fmtid="{D5CDD505-2E9C-101B-9397-08002B2CF9AE}" pid="10" name="MediaServiceImageTags">
    <vt:lpwstr/>
  </property>
</Properties>
</file>