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890" yWindow="405" windowWidth="25980" windowHeight="13875" tabRatio="927"/>
  </bookViews>
  <sheets>
    <sheet name="Table of contents" sheetId="5" r:id="rId1"/>
    <sheet name="Table 1" sheetId="1" r:id="rId2"/>
    <sheet name="Table 2" sheetId="40" r:id="rId3"/>
    <sheet name="Table 3" sheetId="33" r:id="rId4"/>
    <sheet name="Table 4" sheetId="64" r:id="rId5"/>
    <sheet name="Table 5" sheetId="14" r:id="rId6"/>
    <sheet name="Table 6" sheetId="75" r:id="rId7"/>
    <sheet name="Table 7.1" sheetId="23" r:id="rId8"/>
    <sheet name="Table 7.2" sheetId="37" r:id="rId9"/>
    <sheet name="Table 7.3" sheetId="38" r:id="rId10"/>
    <sheet name="Table 7.4" sheetId="39" r:id="rId11"/>
    <sheet name="Table 8.1" sheetId="15" r:id="rId12"/>
    <sheet name="Table 8.2" sheetId="50" r:id="rId13"/>
    <sheet name="Table 8.3" sheetId="51" r:id="rId14"/>
    <sheet name="Table 8.4" sheetId="52" r:id="rId15"/>
    <sheet name="Table 9" sheetId="82" r:id="rId16"/>
    <sheet name="Table 10" sheetId="16" r:id="rId17"/>
    <sheet name="Table 11" sheetId="46" r:id="rId18"/>
    <sheet name="Table 12" sheetId="48" r:id="rId19"/>
    <sheet name="Table 13" sheetId="65" r:id="rId20"/>
    <sheet name="Table14" sheetId="77" r:id="rId21"/>
    <sheet name="Table 15" sheetId="78" r:id="rId22"/>
    <sheet name="Table16" sheetId="79" r:id="rId23"/>
    <sheet name="AR2013 Adoption Statistics" sheetId="68" r:id="rId24"/>
    <sheet name="AR2013 Fostering Statistics" sheetId="74" r:id="rId25"/>
  </sheets>
  <definedNames>
    <definedName name="_xlnm.Print_Area" localSheetId="23">'AR2013 Adoption Statistics'!$A$1:$J$147</definedName>
    <definedName name="_xlnm.Print_Area" localSheetId="24">'AR2013 Fostering Statistics'!$A$1:$L$242</definedName>
    <definedName name="_xlnm.Print_Area" localSheetId="1">'Table 1'!$A$1:$M$50</definedName>
    <definedName name="_xlnm.Print_Area" localSheetId="16">'Table 10'!$A$1:$H$161</definedName>
    <definedName name="_xlnm.Print_Area" localSheetId="17">'Table 11'!$A$1:$AJ$306</definedName>
    <definedName name="_xlnm.Print_Area" localSheetId="18">'Table 12'!$A$1:$H$165</definedName>
    <definedName name="_xlnm.Print_Area" localSheetId="19">'Table 13'!$A$1:$AF$310</definedName>
    <definedName name="_xlnm.Print_Area" localSheetId="21">'Table 15'!$A$1:$I$141</definedName>
    <definedName name="_xlnm.Print_Area" localSheetId="2">'Table 2'!$A$1:$I$313</definedName>
    <definedName name="_xlnm.Print_Area" localSheetId="3">'Table 3'!$A$1:$N$38</definedName>
    <definedName name="_xlnm.Print_Area" localSheetId="4">'Table 4'!$A$1:$H$312</definedName>
    <definedName name="_xlnm.Print_Area" localSheetId="5">'Table 5'!$A$1:$R$65</definedName>
    <definedName name="_xlnm.Print_Area" localSheetId="6">'Table 6'!$A$1:$E$88</definedName>
    <definedName name="_xlnm.Print_Area" localSheetId="7">'Table 7.1'!$A$1:$N$73</definedName>
    <definedName name="_xlnm.Print_Area" localSheetId="8">'Table 7.2'!$A$1:$N$73</definedName>
    <definedName name="_xlnm.Print_Area" localSheetId="9">'Table 7.3'!$A$1:$N$73</definedName>
    <definedName name="_xlnm.Print_Area" localSheetId="10">'Table 7.4'!$A$1:$N$73</definedName>
    <definedName name="_xlnm.Print_Area" localSheetId="11">'Table 8.1'!$A$1:$N$144</definedName>
    <definedName name="_xlnm.Print_Area" localSheetId="12">'Table 8.2'!$A$1:$N$144</definedName>
    <definedName name="_xlnm.Print_Area" localSheetId="13">'Table 8.3'!$A$1:$N$144</definedName>
    <definedName name="_xlnm.Print_Area" localSheetId="14">'Table 8.4'!$A$1:$N$144</definedName>
    <definedName name="_xlnm.Print_Area" localSheetId="15">'Table 9'!$A$1:$BC$62</definedName>
    <definedName name="_xlnm.Print_Area" localSheetId="0">'Table of contents'!$A$1:$K$26</definedName>
    <definedName name="_xlnm.Print_Area" localSheetId="20">Table14!$A$1:$M$31</definedName>
    <definedName name="_xlnm.Print_Area" localSheetId="22">Table16!$A$1:$M$36</definedName>
  </definedNames>
  <calcPr calcId="145621"/>
</workbook>
</file>

<file path=xl/calcChain.xml><?xml version="1.0" encoding="utf-8"?>
<calcChain xmlns="http://schemas.openxmlformats.org/spreadsheetml/2006/main">
  <c r="B25" i="79" l="1"/>
  <c r="D25" i="79"/>
  <c r="E25" i="79"/>
  <c r="G25" i="79"/>
  <c r="B26" i="79"/>
  <c r="C26" i="79"/>
  <c r="D26" i="79"/>
  <c r="E26" i="79"/>
  <c r="F26" i="79"/>
  <c r="G26" i="79"/>
  <c r="H26" i="79"/>
  <c r="I26" i="79"/>
  <c r="J26" i="79"/>
  <c r="B27" i="79"/>
  <c r="C27" i="79"/>
  <c r="D27" i="79"/>
  <c r="E27" i="79"/>
  <c r="F27" i="79"/>
  <c r="G27" i="79"/>
  <c r="H28" i="79"/>
  <c r="I28" i="79"/>
  <c r="B30" i="79"/>
  <c r="D30" i="79"/>
  <c r="H30" i="79"/>
  <c r="I30" i="79"/>
  <c r="J30" i="79"/>
  <c r="B32" i="79"/>
  <c r="C32" i="79"/>
  <c r="D32" i="79"/>
  <c r="E32" i="79"/>
  <c r="F32" i="79"/>
  <c r="G32" i="79"/>
  <c r="H32" i="79"/>
  <c r="I32" i="79"/>
  <c r="J32" i="79"/>
  <c r="B14" i="78"/>
  <c r="C14" i="78"/>
  <c r="D14" i="78"/>
  <c r="E14" i="78"/>
  <c r="F14" i="78"/>
  <c r="G14" i="78"/>
  <c r="H14" i="78"/>
  <c r="I14" i="78"/>
  <c r="B28" i="78"/>
  <c r="C28" i="78"/>
  <c r="D28" i="78"/>
  <c r="E28" i="78"/>
  <c r="F28" i="78"/>
  <c r="G28" i="78"/>
  <c r="H28" i="78"/>
  <c r="I28" i="78"/>
  <c r="B42" i="78"/>
  <c r="C42" i="78"/>
  <c r="D42" i="78"/>
  <c r="E42" i="78"/>
  <c r="B59" i="78"/>
  <c r="C59" i="78"/>
  <c r="D59" i="78"/>
  <c r="E59" i="78"/>
  <c r="F59" i="78"/>
  <c r="G59" i="78"/>
  <c r="H59" i="78"/>
  <c r="I59" i="78"/>
  <c r="B73" i="78"/>
  <c r="C73" i="78"/>
  <c r="D73" i="78"/>
  <c r="E73" i="78"/>
  <c r="F73" i="78"/>
  <c r="G73" i="78"/>
  <c r="H73" i="78"/>
  <c r="I73" i="78"/>
  <c r="B87" i="78"/>
  <c r="C87" i="78"/>
  <c r="D87" i="78"/>
  <c r="E87" i="78"/>
  <c r="B104" i="78"/>
  <c r="C104" i="78"/>
  <c r="D104" i="78"/>
  <c r="E104" i="78"/>
  <c r="F104" i="78"/>
  <c r="G104" i="78"/>
  <c r="H104" i="78"/>
  <c r="I104" i="78"/>
  <c r="B118" i="78"/>
  <c r="C118" i="78"/>
  <c r="D118" i="78"/>
  <c r="E118" i="78"/>
  <c r="F118" i="78"/>
  <c r="G118" i="78"/>
  <c r="H118" i="78"/>
  <c r="I118" i="78"/>
  <c r="B132" i="78"/>
  <c r="C132" i="78"/>
  <c r="D132" i="78"/>
  <c r="E132" i="78"/>
  <c r="B10" i="77"/>
  <c r="C10" i="77"/>
  <c r="D10" i="77"/>
  <c r="D79" i="75" l="1"/>
  <c r="D83" i="75"/>
  <c r="D78" i="75"/>
  <c r="D77" i="75"/>
  <c r="D76" i="75"/>
  <c r="D75" i="75"/>
  <c r="D74" i="75"/>
  <c r="D73" i="75"/>
  <c r="D72" i="75"/>
  <c r="D71" i="75"/>
  <c r="D70" i="75"/>
  <c r="D69" i="75"/>
  <c r="D68" i="75"/>
  <c r="D67" i="75"/>
  <c r="D66" i="75"/>
  <c r="D65" i="75"/>
  <c r="D64" i="75"/>
  <c r="D63" i="75"/>
  <c r="D62" i="75"/>
  <c r="D61" i="75"/>
  <c r="D60" i="75"/>
  <c r="D59" i="75"/>
  <c r="D58" i="75"/>
  <c r="D57" i="75"/>
  <c r="D56" i="75"/>
  <c r="D55" i="75"/>
  <c r="D54" i="75"/>
  <c r="D53" i="75"/>
  <c r="D52" i="75"/>
  <c r="D51" i="75"/>
  <c r="D50" i="75"/>
  <c r="D49" i="75"/>
  <c r="D48" i="75"/>
  <c r="D41" i="75"/>
  <c r="D7" i="75"/>
  <c r="D8" i="75"/>
  <c r="D9" i="75"/>
  <c r="D10" i="75"/>
  <c r="D11" i="75"/>
  <c r="D12" i="75"/>
  <c r="D13" i="75"/>
  <c r="D14" i="75"/>
  <c r="D15" i="75"/>
  <c r="D16" i="75"/>
  <c r="D17" i="75"/>
  <c r="D18" i="75"/>
  <c r="D19" i="75"/>
  <c r="D20" i="75"/>
  <c r="D21" i="75"/>
  <c r="D22" i="75"/>
  <c r="D23" i="75"/>
  <c r="D24" i="75"/>
  <c r="D25" i="75"/>
  <c r="D26" i="75"/>
  <c r="D27" i="75"/>
  <c r="D28" i="75"/>
  <c r="D29" i="75"/>
  <c r="D30" i="75"/>
  <c r="D31" i="75"/>
  <c r="D32" i="75"/>
  <c r="D33" i="75"/>
  <c r="D34" i="75"/>
  <c r="D35" i="75"/>
  <c r="D36" i="75"/>
  <c r="D37" i="75"/>
  <c r="D6" i="75"/>
  <c r="AB81" i="65" l="1"/>
  <c r="H88" i="40" l="1"/>
  <c r="H54" i="40"/>
  <c r="H55" i="40"/>
  <c r="H56" i="40"/>
  <c r="H57" i="40"/>
  <c r="H58" i="40"/>
  <c r="H59" i="40"/>
  <c r="H60" i="40"/>
  <c r="H61" i="40"/>
  <c r="H62" i="40"/>
  <c r="H63" i="40"/>
  <c r="H64" i="40"/>
  <c r="H65" i="40"/>
  <c r="H66" i="40"/>
  <c r="H67" i="40"/>
  <c r="H68" i="40"/>
  <c r="H69" i="40"/>
  <c r="H70" i="40"/>
  <c r="H71" i="40"/>
  <c r="H72" i="40"/>
  <c r="H73" i="40"/>
  <c r="H74" i="40"/>
  <c r="H75" i="40"/>
  <c r="H76" i="40"/>
  <c r="H77" i="40"/>
  <c r="H78" i="40"/>
  <c r="H79" i="40"/>
  <c r="H80" i="40"/>
  <c r="H81" i="40"/>
  <c r="H82" i="40"/>
  <c r="H83" i="40"/>
  <c r="H84" i="40"/>
  <c r="H53" i="40"/>
  <c r="E16" i="1" l="1"/>
  <c r="Q56" i="14"/>
  <c r="P56" i="14"/>
  <c r="O56" i="14"/>
  <c r="N56" i="14"/>
  <c r="Q55" i="14"/>
  <c r="O55" i="14"/>
  <c r="N55" i="14"/>
  <c r="R54" i="14"/>
  <c r="Q54" i="14"/>
  <c r="O54" i="14"/>
  <c r="N54" i="14"/>
  <c r="Q53" i="14"/>
  <c r="P53" i="14"/>
  <c r="O53" i="14"/>
  <c r="N53" i="14"/>
  <c r="R52" i="14"/>
  <c r="Q52" i="14"/>
  <c r="P52" i="14"/>
  <c r="O52" i="14"/>
  <c r="N52" i="14"/>
  <c r="Q51" i="14"/>
  <c r="O51" i="14"/>
  <c r="N51" i="14"/>
  <c r="P50" i="14"/>
  <c r="N50" i="14"/>
  <c r="O49" i="14"/>
  <c r="N49" i="14"/>
  <c r="Q48" i="14"/>
  <c r="O48" i="14"/>
  <c r="N48" i="14"/>
  <c r="N47" i="14"/>
  <c r="Q43" i="14"/>
  <c r="P43" i="14"/>
  <c r="O43" i="14"/>
  <c r="N43" i="14"/>
  <c r="R42" i="14"/>
  <c r="Q42" i="14"/>
  <c r="P42" i="14"/>
  <c r="O42" i="14"/>
  <c r="N42" i="14"/>
  <c r="Q41" i="14"/>
  <c r="P41" i="14"/>
  <c r="O41" i="14"/>
  <c r="N41" i="14"/>
  <c r="Q40" i="14"/>
  <c r="O40" i="14"/>
  <c r="N40" i="14"/>
  <c r="Q39" i="14"/>
  <c r="O39" i="14"/>
  <c r="N39" i="14"/>
  <c r="R38" i="14"/>
  <c r="Q38" i="14"/>
  <c r="P38" i="14"/>
  <c r="O38" i="14"/>
  <c r="N38" i="14"/>
  <c r="N18" i="14"/>
  <c r="O18" i="14"/>
  <c r="P18" i="14"/>
  <c r="Q18" i="14"/>
  <c r="R18" i="14"/>
  <c r="N19" i="14"/>
  <c r="O19" i="14"/>
  <c r="P19" i="14"/>
  <c r="Q19" i="14"/>
  <c r="R19" i="14"/>
  <c r="N20" i="14"/>
  <c r="O20" i="14"/>
  <c r="P20" i="14"/>
  <c r="Q20" i="14"/>
  <c r="R20" i="14"/>
  <c r="N21" i="14"/>
  <c r="O21" i="14"/>
  <c r="P21" i="14"/>
  <c r="Q21" i="14"/>
  <c r="R21" i="14"/>
  <c r="N22" i="14"/>
  <c r="O22" i="14"/>
  <c r="P22" i="14"/>
  <c r="Q22" i="14"/>
  <c r="R22" i="14"/>
  <c r="N23" i="14"/>
  <c r="O23" i="14"/>
  <c r="P23" i="14"/>
  <c r="Q23" i="14"/>
  <c r="R23" i="14"/>
  <c r="N24" i="14"/>
  <c r="O24" i="14"/>
  <c r="P24" i="14"/>
  <c r="Q24" i="14"/>
  <c r="R24" i="14"/>
  <c r="N25" i="14"/>
  <c r="O25" i="14"/>
  <c r="P25" i="14"/>
  <c r="Q25" i="14"/>
  <c r="R25" i="14"/>
  <c r="N26" i="14"/>
  <c r="O26" i="14"/>
  <c r="P26" i="14"/>
  <c r="Q26" i="14"/>
  <c r="R26" i="14"/>
  <c r="N17" i="14"/>
  <c r="R17" i="14"/>
  <c r="Q17" i="14"/>
  <c r="P17" i="14"/>
  <c r="O17" i="14"/>
  <c r="R13" i="14"/>
  <c r="Q13" i="14"/>
  <c r="P13" i="14"/>
  <c r="O13" i="14"/>
  <c r="N13" i="14"/>
  <c r="R12" i="14"/>
  <c r="Q12" i="14"/>
  <c r="P12" i="14"/>
  <c r="O12" i="14"/>
  <c r="N12" i="14"/>
  <c r="R11" i="14"/>
  <c r="Q11" i="14"/>
  <c r="P11" i="14"/>
  <c r="O11" i="14"/>
  <c r="N11" i="14"/>
  <c r="R10" i="14"/>
  <c r="Q10" i="14"/>
  <c r="P10" i="14"/>
  <c r="O10" i="14"/>
  <c r="N10" i="14"/>
  <c r="R9" i="14"/>
  <c r="Q9" i="14"/>
  <c r="P9" i="14"/>
  <c r="O9" i="14"/>
  <c r="N9" i="14"/>
  <c r="R8" i="14"/>
  <c r="O8" i="14"/>
  <c r="P8" i="14"/>
  <c r="Q8" i="14"/>
  <c r="N8" i="14"/>
  <c r="E228" i="74" l="1"/>
  <c r="E227" i="74"/>
  <c r="E116" i="74"/>
  <c r="E115" i="74"/>
  <c r="E114" i="74"/>
  <c r="E113" i="74"/>
  <c r="E111" i="74"/>
  <c r="E110" i="74"/>
  <c r="E109" i="74"/>
  <c r="E90" i="74"/>
  <c r="E89" i="74"/>
  <c r="E88" i="74"/>
  <c r="E87" i="74"/>
  <c r="E86" i="74"/>
  <c r="E85" i="74"/>
  <c r="E84" i="74"/>
  <c r="E83" i="74"/>
  <c r="F24" i="48" l="1"/>
  <c r="D24" i="48"/>
  <c r="F22" i="48"/>
  <c r="D22" i="48"/>
  <c r="F26" i="48"/>
  <c r="D26" i="48"/>
  <c r="F11" i="48"/>
  <c r="D11" i="48"/>
  <c r="F9" i="48"/>
  <c r="D9" i="48"/>
  <c r="F13" i="48"/>
  <c r="D13" i="48"/>
  <c r="T242" i="65"/>
  <c r="V242" i="65"/>
  <c r="AD301" i="65"/>
  <c r="AD290" i="65"/>
  <c r="AD274" i="65"/>
  <c r="AD268" i="65"/>
  <c r="AD258" i="65"/>
  <c r="AD234" i="65"/>
  <c r="AD172" i="65"/>
  <c r="AD168" i="65"/>
  <c r="AD166" i="65"/>
  <c r="AD165" i="65"/>
  <c r="AD161" i="65"/>
  <c r="AD160" i="65"/>
  <c r="AD157" i="65"/>
  <c r="AD152" i="65"/>
  <c r="AD148" i="65"/>
  <c r="AD144" i="65"/>
  <c r="AD141" i="65"/>
  <c r="AD139" i="65"/>
  <c r="AD137" i="65"/>
  <c r="AD129" i="65"/>
  <c r="AD123" i="65"/>
  <c r="AD122" i="65"/>
  <c r="AD121" i="65"/>
  <c r="AD119" i="65"/>
  <c r="AD118" i="65"/>
  <c r="AD117" i="65"/>
  <c r="AD114" i="65"/>
  <c r="AD113" i="65"/>
  <c r="AD111" i="65"/>
  <c r="AD110" i="65"/>
  <c r="AD109" i="65"/>
  <c r="AD108" i="65"/>
  <c r="AD107" i="65"/>
  <c r="AD106" i="65"/>
  <c r="AD105" i="65"/>
  <c r="AD104" i="65"/>
  <c r="AD103" i="65"/>
  <c r="AD102" i="65"/>
  <c r="AD101" i="65"/>
  <c r="AD97" i="65"/>
  <c r="AD96" i="65"/>
  <c r="AD94" i="65"/>
  <c r="AD86" i="65"/>
  <c r="AD82" i="65"/>
  <c r="AD81" i="65"/>
  <c r="AD80" i="65"/>
  <c r="AD75" i="65"/>
  <c r="AD71" i="65"/>
  <c r="AD70" i="65"/>
  <c r="AD68" i="65"/>
  <c r="AD67" i="65"/>
  <c r="AD66" i="65"/>
  <c r="AD65" i="65"/>
  <c r="AD62" i="65"/>
  <c r="AD59" i="65"/>
  <c r="AD57" i="65"/>
  <c r="AD51" i="65"/>
  <c r="AD43" i="65"/>
  <c r="AD41" i="65"/>
  <c r="AD23" i="65"/>
  <c r="AD19" i="65"/>
  <c r="V129" i="65"/>
  <c r="V127" i="65"/>
  <c r="V125" i="65"/>
  <c r="V123" i="65"/>
  <c r="V122" i="65"/>
  <c r="V121" i="65"/>
  <c r="V118" i="65"/>
  <c r="V117" i="65"/>
  <c r="V114" i="65"/>
  <c r="V110" i="65"/>
  <c r="V109" i="65"/>
  <c r="V108" i="65"/>
  <c r="V107" i="65"/>
  <c r="V103" i="65"/>
  <c r="V102" i="65"/>
  <c r="V101" i="65"/>
  <c r="V99" i="65"/>
  <c r="V96" i="65"/>
  <c r="V95" i="65"/>
  <c r="V172" i="65"/>
  <c r="V168" i="65"/>
  <c r="V166" i="65"/>
  <c r="V164" i="65"/>
  <c r="V157" i="65"/>
  <c r="V151" i="65"/>
  <c r="V148" i="65"/>
  <c r="V144" i="65"/>
  <c r="V140" i="65"/>
  <c r="V138" i="65"/>
  <c r="V258" i="65"/>
  <c r="V252" i="65"/>
  <c r="V248" i="65"/>
  <c r="V246" i="65"/>
  <c r="V237" i="65"/>
  <c r="V234" i="65"/>
  <c r="V232" i="65"/>
  <c r="V227" i="65"/>
  <c r="V226" i="65"/>
  <c r="V224" i="65"/>
  <c r="N301" i="65"/>
  <c r="N277" i="65"/>
  <c r="N258" i="65"/>
  <c r="N226" i="65"/>
  <c r="N215" i="65"/>
  <c r="N206" i="65"/>
  <c r="N202" i="65"/>
  <c r="N196" i="65"/>
  <c r="N195" i="65"/>
  <c r="N183" i="65"/>
  <c r="N180" i="65"/>
  <c r="N172" i="65"/>
  <c r="N155" i="65"/>
  <c r="N129" i="65"/>
  <c r="N125" i="65"/>
  <c r="N124" i="65"/>
  <c r="N123" i="65"/>
  <c r="N122" i="65"/>
  <c r="N121" i="65"/>
  <c r="N120" i="65"/>
  <c r="N119" i="65"/>
  <c r="N118" i="65"/>
  <c r="N117" i="65"/>
  <c r="N116" i="65"/>
  <c r="N115" i="65"/>
  <c r="N114" i="65"/>
  <c r="N112" i="65"/>
  <c r="N111" i="65"/>
  <c r="N110" i="65"/>
  <c r="N109" i="65"/>
  <c r="N108" i="65"/>
  <c r="N107" i="65"/>
  <c r="N105" i="65"/>
  <c r="N103" i="65"/>
  <c r="N102" i="65"/>
  <c r="N101" i="65"/>
  <c r="N100" i="65"/>
  <c r="N99" i="65"/>
  <c r="N98" i="65"/>
  <c r="N97" i="65"/>
  <c r="N96" i="65"/>
  <c r="N95" i="65"/>
  <c r="N94" i="65"/>
  <c r="N86" i="65"/>
  <c r="N82" i="65"/>
  <c r="N81" i="65"/>
  <c r="N80" i="65"/>
  <c r="N79" i="65"/>
  <c r="N78" i="65"/>
  <c r="N77" i="65"/>
  <c r="N76" i="65"/>
  <c r="N75" i="65"/>
  <c r="N74" i="65"/>
  <c r="N73" i="65"/>
  <c r="N72" i="65"/>
  <c r="N71" i="65"/>
  <c r="N70" i="65"/>
  <c r="N69" i="65"/>
  <c r="N68" i="65"/>
  <c r="N67" i="65"/>
  <c r="N66" i="65"/>
  <c r="N65" i="65"/>
  <c r="N64" i="65"/>
  <c r="N63" i="65"/>
  <c r="N62" i="65"/>
  <c r="N61" i="65"/>
  <c r="N60" i="65"/>
  <c r="N59" i="65"/>
  <c r="N58" i="65"/>
  <c r="N57" i="65"/>
  <c r="N56" i="65"/>
  <c r="N55" i="65"/>
  <c r="N54" i="65"/>
  <c r="N53" i="65"/>
  <c r="N52" i="65"/>
  <c r="N51" i="65"/>
  <c r="N43" i="65"/>
  <c r="N39" i="65"/>
  <c r="N38" i="65"/>
  <c r="N37" i="65"/>
  <c r="N36" i="65"/>
  <c r="N35" i="65"/>
  <c r="N34" i="65"/>
  <c r="N33" i="65"/>
  <c r="N32" i="65"/>
  <c r="N31" i="65"/>
  <c r="N30" i="65"/>
  <c r="N29" i="65"/>
  <c r="N28" i="65"/>
  <c r="N27" i="65"/>
  <c r="N26" i="65"/>
  <c r="N25" i="65"/>
  <c r="N24" i="65"/>
  <c r="N23" i="65"/>
  <c r="N22" i="65"/>
  <c r="N21" i="65"/>
  <c r="N20" i="65"/>
  <c r="N19" i="65"/>
  <c r="N18" i="65"/>
  <c r="N17" i="65"/>
  <c r="N16" i="65"/>
  <c r="N15" i="65"/>
  <c r="N14" i="65"/>
  <c r="N13" i="65"/>
  <c r="N12" i="65"/>
  <c r="N11" i="65"/>
  <c r="N10" i="65"/>
  <c r="N9" i="65"/>
  <c r="N8" i="65"/>
  <c r="F8" i="65"/>
  <c r="AB43" i="65"/>
  <c r="AB41" i="65"/>
  <c r="AB23" i="65"/>
  <c r="AB19" i="65"/>
  <c r="AB86" i="65"/>
  <c r="AB82" i="65"/>
  <c r="AB80" i="65"/>
  <c r="AB75" i="65"/>
  <c r="AB71" i="65"/>
  <c r="AB70" i="65"/>
  <c r="AB68" i="65"/>
  <c r="AB67" i="65"/>
  <c r="AB66" i="65"/>
  <c r="AB65" i="65"/>
  <c r="AB62" i="65"/>
  <c r="AB59" i="65"/>
  <c r="AB57" i="65"/>
  <c r="AB51" i="65"/>
  <c r="AB129" i="65"/>
  <c r="AB123" i="65"/>
  <c r="AB122" i="65"/>
  <c r="AB121" i="65"/>
  <c r="AB119" i="65"/>
  <c r="AB118" i="65"/>
  <c r="AB117" i="65"/>
  <c r="AB114" i="65"/>
  <c r="AB113" i="65"/>
  <c r="AB111" i="65"/>
  <c r="AB110" i="65"/>
  <c r="AB109" i="65"/>
  <c r="AB108" i="65"/>
  <c r="AB107" i="65"/>
  <c r="AB106" i="65"/>
  <c r="AB105" i="65"/>
  <c r="AB104" i="65"/>
  <c r="AB103" i="65"/>
  <c r="AB102" i="65"/>
  <c r="AB101" i="65"/>
  <c r="AB97" i="65"/>
  <c r="AB96" i="65"/>
  <c r="AB94" i="65"/>
  <c r="AB172" i="65"/>
  <c r="AB168" i="65"/>
  <c r="AB166" i="65"/>
  <c r="AB165" i="65"/>
  <c r="AB161" i="65"/>
  <c r="AB160" i="65"/>
  <c r="AB157" i="65"/>
  <c r="AB152" i="65"/>
  <c r="AB148" i="65"/>
  <c r="AB144" i="65"/>
  <c r="AB141" i="65"/>
  <c r="AB139" i="65"/>
  <c r="AB137" i="65"/>
  <c r="AB258" i="65"/>
  <c r="AB234" i="65"/>
  <c r="AB301" i="65"/>
  <c r="AB290" i="65"/>
  <c r="AB274" i="65"/>
  <c r="AB268" i="65"/>
  <c r="T258" i="65"/>
  <c r="T252" i="65"/>
  <c r="T248" i="65"/>
  <c r="T246" i="65"/>
  <c r="T237" i="65"/>
  <c r="T234" i="65"/>
  <c r="T232" i="65"/>
  <c r="T227" i="65"/>
  <c r="T226" i="65"/>
  <c r="T224" i="65"/>
  <c r="T172" i="65"/>
  <c r="T168" i="65"/>
  <c r="T166" i="65"/>
  <c r="T164" i="65"/>
  <c r="T157" i="65"/>
  <c r="T151" i="65"/>
  <c r="T148" i="65"/>
  <c r="T144" i="65"/>
  <c r="T140" i="65"/>
  <c r="T138" i="65"/>
  <c r="T129" i="65"/>
  <c r="T127" i="65"/>
  <c r="T125" i="65"/>
  <c r="T123" i="65"/>
  <c r="T122" i="65"/>
  <c r="T121" i="65"/>
  <c r="T118" i="65"/>
  <c r="T117" i="65"/>
  <c r="T114" i="65"/>
  <c r="T110" i="65"/>
  <c r="T109" i="65"/>
  <c r="T108" i="65"/>
  <c r="T107" i="65"/>
  <c r="T103" i="65"/>
  <c r="T102" i="65"/>
  <c r="T101" i="65"/>
  <c r="T99" i="65"/>
  <c r="T96" i="65"/>
  <c r="T95" i="65"/>
  <c r="L301" i="65"/>
  <c r="L277" i="65"/>
  <c r="L258" i="65"/>
  <c r="L226" i="65"/>
  <c r="L215" i="65"/>
  <c r="L206" i="65"/>
  <c r="L202" i="65"/>
  <c r="L196" i="65"/>
  <c r="L195" i="65"/>
  <c r="L183" i="65"/>
  <c r="L180" i="65"/>
  <c r="L172" i="65"/>
  <c r="L155" i="65"/>
  <c r="L129" i="65"/>
  <c r="L125" i="65"/>
  <c r="L124" i="65"/>
  <c r="L123" i="65"/>
  <c r="L122" i="65"/>
  <c r="L121" i="65"/>
  <c r="L120" i="65"/>
  <c r="L119" i="65"/>
  <c r="L118" i="65"/>
  <c r="L117" i="65"/>
  <c r="L116" i="65"/>
  <c r="L115" i="65"/>
  <c r="L114" i="65"/>
  <c r="L112" i="65"/>
  <c r="L111" i="65"/>
  <c r="L110" i="65"/>
  <c r="L109" i="65"/>
  <c r="L108" i="65"/>
  <c r="L107" i="65"/>
  <c r="L105" i="65"/>
  <c r="L103" i="65"/>
  <c r="L102" i="65"/>
  <c r="L101" i="65"/>
  <c r="L100" i="65"/>
  <c r="L99" i="65"/>
  <c r="L98" i="65"/>
  <c r="L97" i="65"/>
  <c r="L96" i="65"/>
  <c r="L95" i="65"/>
  <c r="L94" i="65"/>
  <c r="L86"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43" i="65"/>
  <c r="L39" i="65"/>
  <c r="L38" i="65"/>
  <c r="L37" i="65"/>
  <c r="L36" i="65"/>
  <c r="L35"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F301" i="65"/>
  <c r="F290" i="65"/>
  <c r="F277" i="65"/>
  <c r="F274" i="65"/>
  <c r="F268" i="65"/>
  <c r="F258" i="65"/>
  <c r="F252" i="65"/>
  <c r="F248" i="65"/>
  <c r="F246" i="65"/>
  <c r="F242" i="65"/>
  <c r="F237" i="65"/>
  <c r="F234" i="65"/>
  <c r="F232" i="65"/>
  <c r="F227" i="65"/>
  <c r="F226" i="65"/>
  <c r="F224" i="65"/>
  <c r="F215" i="65"/>
  <c r="F206" i="65"/>
  <c r="F202" i="65"/>
  <c r="F196" i="65"/>
  <c r="F195" i="65"/>
  <c r="F183" i="65"/>
  <c r="F180" i="65"/>
  <c r="F172" i="65"/>
  <c r="F168" i="65"/>
  <c r="F166" i="65"/>
  <c r="F165" i="65"/>
  <c r="F164" i="65"/>
  <c r="F161" i="65"/>
  <c r="F160" i="65"/>
  <c r="F157" i="65"/>
  <c r="F155" i="65"/>
  <c r="F152" i="65"/>
  <c r="F151" i="65"/>
  <c r="F148" i="65"/>
  <c r="F144" i="65"/>
  <c r="F141" i="65"/>
  <c r="F140" i="65"/>
  <c r="F139" i="65"/>
  <c r="F138" i="65"/>
  <c r="F137" i="65"/>
  <c r="F129" i="65"/>
  <c r="F127" i="65"/>
  <c r="F125" i="65"/>
  <c r="F124" i="65"/>
  <c r="F123" i="65"/>
  <c r="F122" i="65"/>
  <c r="F121" i="65"/>
  <c r="F120" i="65"/>
  <c r="F119" i="65"/>
  <c r="F118" i="65"/>
  <c r="F117" i="65"/>
  <c r="F116" i="65"/>
  <c r="F115" i="65"/>
  <c r="F114" i="65"/>
  <c r="F113" i="65"/>
  <c r="F112" i="65"/>
  <c r="F111" i="65"/>
  <c r="F110" i="65"/>
  <c r="F109" i="65"/>
  <c r="F108" i="65"/>
  <c r="F107" i="65"/>
  <c r="F106" i="65"/>
  <c r="F105" i="65"/>
  <c r="F104" i="65"/>
  <c r="F103" i="65"/>
  <c r="F102" i="65"/>
  <c r="F101" i="65"/>
  <c r="F100" i="65"/>
  <c r="F99" i="65"/>
  <c r="F98" i="65"/>
  <c r="F97" i="65"/>
  <c r="F96" i="65"/>
  <c r="F95" i="65"/>
  <c r="F94" i="65"/>
  <c r="F86" i="65"/>
  <c r="F82" i="65"/>
  <c r="F81" i="65"/>
  <c r="F80" i="65"/>
  <c r="F79" i="65"/>
  <c r="F78" i="65"/>
  <c r="F77" i="65"/>
  <c r="F76" i="65"/>
  <c r="F75" i="65"/>
  <c r="F74" i="65"/>
  <c r="F73" i="65"/>
  <c r="F72" i="65"/>
  <c r="F71" i="65"/>
  <c r="F70" i="65"/>
  <c r="F69" i="65"/>
  <c r="F68" i="65"/>
  <c r="F67" i="65"/>
  <c r="F66" i="65"/>
  <c r="F65" i="65"/>
  <c r="F64" i="65"/>
  <c r="F63" i="65"/>
  <c r="F62" i="65"/>
  <c r="F61" i="65"/>
  <c r="F60" i="65"/>
  <c r="F59" i="65"/>
  <c r="F58" i="65"/>
  <c r="F57" i="65"/>
  <c r="F56" i="65"/>
  <c r="F55" i="65"/>
  <c r="F54" i="65"/>
  <c r="F53" i="65"/>
  <c r="F52" i="65"/>
  <c r="F51" i="65"/>
  <c r="D301" i="65"/>
  <c r="D290" i="65"/>
  <c r="D277" i="65"/>
  <c r="D274" i="65"/>
  <c r="D268" i="65"/>
  <c r="D258" i="65"/>
  <c r="D252" i="65"/>
  <c r="D248" i="65"/>
  <c r="D246" i="65"/>
  <c r="D242" i="65"/>
  <c r="D237" i="65"/>
  <c r="D234" i="65"/>
  <c r="D232" i="65"/>
  <c r="D227" i="65"/>
  <c r="D226" i="65"/>
  <c r="D224" i="65"/>
  <c r="D215" i="65"/>
  <c r="D206" i="65"/>
  <c r="D202" i="65"/>
  <c r="D196" i="65"/>
  <c r="D195" i="65"/>
  <c r="D183" i="65"/>
  <c r="D180" i="65"/>
  <c r="D172" i="65"/>
  <c r="D168" i="65"/>
  <c r="D166" i="65"/>
  <c r="D165" i="65"/>
  <c r="D164" i="65"/>
  <c r="D161" i="65"/>
  <c r="D160" i="65"/>
  <c r="D157" i="65"/>
  <c r="D155" i="65"/>
  <c r="D152" i="65"/>
  <c r="D151" i="65"/>
  <c r="D148" i="65"/>
  <c r="D144" i="65"/>
  <c r="D141" i="65"/>
  <c r="D140" i="65"/>
  <c r="D139" i="65"/>
  <c r="D138" i="65"/>
  <c r="D137" i="65"/>
  <c r="D129" i="65"/>
  <c r="D127" i="65"/>
  <c r="D125" i="65"/>
  <c r="D124" i="65"/>
  <c r="D123" i="65"/>
  <c r="D122" i="65"/>
  <c r="D121" i="65"/>
  <c r="D120" i="65"/>
  <c r="D119" i="65"/>
  <c r="D118" i="65"/>
  <c r="D117" i="65"/>
  <c r="D116" i="65"/>
  <c r="D115" i="65"/>
  <c r="D114" i="65"/>
  <c r="D113" i="65"/>
  <c r="D112" i="65"/>
  <c r="D111" i="65"/>
  <c r="D110" i="65"/>
  <c r="D109" i="65"/>
  <c r="D108" i="65"/>
  <c r="D107" i="65"/>
  <c r="D106" i="65"/>
  <c r="D105" i="65"/>
  <c r="D104" i="65"/>
  <c r="D103" i="65"/>
  <c r="D102" i="65"/>
  <c r="D101" i="65"/>
  <c r="D100" i="65"/>
  <c r="D99" i="65"/>
  <c r="D98" i="65"/>
  <c r="D97" i="65"/>
  <c r="D96" i="65"/>
  <c r="D95" i="65"/>
  <c r="D94" i="65"/>
  <c r="D86" i="65"/>
  <c r="D82" i="65"/>
  <c r="D81" i="65"/>
  <c r="D80" i="65"/>
  <c r="D79" i="65"/>
  <c r="D78" i="65"/>
  <c r="D77" i="65"/>
  <c r="D76" i="65"/>
  <c r="D75" i="65"/>
  <c r="D74" i="65"/>
  <c r="D73" i="65"/>
  <c r="D72" i="65"/>
  <c r="D71" i="65"/>
  <c r="D70" i="65"/>
  <c r="D69" i="65"/>
  <c r="D68" i="65"/>
  <c r="D67" i="65"/>
  <c r="D66" i="65"/>
  <c r="D65" i="65"/>
  <c r="D64" i="65"/>
  <c r="D63" i="65"/>
  <c r="D62" i="65"/>
  <c r="D61" i="65"/>
  <c r="D60" i="65"/>
  <c r="D59" i="65"/>
  <c r="D58" i="65"/>
  <c r="D57" i="65"/>
  <c r="D56" i="65"/>
  <c r="D55" i="65"/>
  <c r="D54" i="65"/>
  <c r="D53" i="65"/>
  <c r="D52" i="65"/>
  <c r="D51" i="65"/>
  <c r="F43" i="65"/>
  <c r="F41"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D43" i="65"/>
  <c r="D41" i="65"/>
  <c r="D39" i="65"/>
  <c r="D38" i="65"/>
  <c r="D37" i="65"/>
  <c r="D36" i="65"/>
  <c r="D35" i="65"/>
  <c r="D34" i="65"/>
  <c r="D33" i="65"/>
  <c r="D32" i="65"/>
  <c r="D31" i="65"/>
  <c r="D30" i="65"/>
  <c r="D29" i="65"/>
  <c r="D28" i="65"/>
  <c r="D27" i="65"/>
  <c r="D26" i="65"/>
  <c r="D25" i="65"/>
  <c r="D24" i="65"/>
  <c r="D23" i="65"/>
  <c r="D22" i="65"/>
  <c r="D21" i="65"/>
  <c r="D20" i="65"/>
  <c r="D19" i="65"/>
  <c r="D18" i="65"/>
  <c r="D17" i="65"/>
  <c r="D16" i="65"/>
  <c r="D15" i="65"/>
  <c r="D14" i="65"/>
  <c r="D13" i="65"/>
  <c r="D12" i="65"/>
  <c r="D11" i="65"/>
  <c r="D10" i="65"/>
  <c r="D9" i="65"/>
  <c r="D8" i="65"/>
  <c r="B156" i="48" l="1"/>
  <c r="F156" i="48" s="1"/>
  <c r="B154" i="48"/>
  <c r="F154" i="48" s="1"/>
  <c r="B153" i="48"/>
  <c r="B152" i="48"/>
  <c r="D152" i="48" s="1"/>
  <c r="B146" i="48"/>
  <c r="D146" i="48" s="1"/>
  <c r="B144" i="48"/>
  <c r="F144" i="48" s="1"/>
  <c r="B130" i="48"/>
  <c r="F130" i="48" s="1"/>
  <c r="B128" i="48"/>
  <c r="F128" i="48" s="1"/>
  <c r="B127" i="48"/>
  <c r="D127" i="48" s="1"/>
  <c r="B126" i="48"/>
  <c r="F126" i="48" s="1"/>
  <c r="B122" i="48"/>
  <c r="F122" i="48" s="1"/>
  <c r="B121" i="48"/>
  <c r="F121" i="48" s="1"/>
  <c r="B120" i="48"/>
  <c r="D120" i="48" s="1"/>
  <c r="B119" i="48"/>
  <c r="F119" i="48" s="1"/>
  <c r="B118" i="48"/>
  <c r="F118" i="48" s="1"/>
  <c r="B117" i="48"/>
  <c r="D117" i="48" s="1"/>
  <c r="B114" i="48"/>
  <c r="B104" i="48"/>
  <c r="D104" i="48" s="1"/>
  <c r="B101" i="48"/>
  <c r="B100" i="48"/>
  <c r="F100" i="48" s="1"/>
  <c r="B96" i="48"/>
  <c r="F96" i="48" s="1"/>
  <c r="B93" i="48"/>
  <c r="D93" i="48" s="1"/>
  <c r="B92" i="48"/>
  <c r="D92" i="48" s="1"/>
  <c r="B90" i="48"/>
  <c r="F90" i="48" s="1"/>
  <c r="B78" i="48"/>
  <c r="D78" i="48" s="1"/>
  <c r="B76" i="48"/>
  <c r="F76" i="48" s="1"/>
  <c r="B75" i="48"/>
  <c r="D75" i="48" s="1"/>
  <c r="B74" i="48"/>
  <c r="F74" i="48" s="1"/>
  <c r="B70" i="48"/>
  <c r="F70" i="48" s="1"/>
  <c r="B69" i="48"/>
  <c r="F69" i="48" s="1"/>
  <c r="B68" i="48"/>
  <c r="D68" i="48" s="1"/>
  <c r="B67" i="48"/>
  <c r="F67" i="48" s="1"/>
  <c r="B66" i="48"/>
  <c r="D66" i="48" s="1"/>
  <c r="B65" i="48"/>
  <c r="F65" i="48" s="1"/>
  <c r="B63" i="48"/>
  <c r="D63" i="48" s="1"/>
  <c r="B62" i="48"/>
  <c r="F62" i="48" s="1"/>
  <c r="B36" i="48"/>
  <c r="D36" i="48" s="1"/>
  <c r="B37" i="48"/>
  <c r="D37" i="48" s="1"/>
  <c r="B38" i="48"/>
  <c r="F38" i="48" s="1"/>
  <c r="B39" i="48"/>
  <c r="F39" i="48" s="1"/>
  <c r="B40" i="48"/>
  <c r="D40" i="48" s="1"/>
  <c r="B41" i="48"/>
  <c r="D41" i="48" s="1"/>
  <c r="B42" i="48"/>
  <c r="F42" i="48" s="1"/>
  <c r="B43" i="48"/>
  <c r="F43" i="48" s="1"/>
  <c r="B44" i="48"/>
  <c r="D44" i="48" s="1"/>
  <c r="B45" i="48"/>
  <c r="D45" i="48" s="1"/>
  <c r="B48" i="48"/>
  <c r="F48" i="48" s="1"/>
  <c r="B49" i="48"/>
  <c r="F49" i="48" s="1"/>
  <c r="B50" i="48"/>
  <c r="D50" i="48" s="1"/>
  <c r="B52" i="48"/>
  <c r="D52" i="48" s="1"/>
  <c r="B35" i="48"/>
  <c r="F35" i="48" s="1"/>
  <c r="D154" i="48" l="1"/>
  <c r="F52" i="48"/>
  <c r="D65" i="48"/>
  <c r="F45" i="48"/>
  <c r="D69" i="48"/>
  <c r="F41" i="48"/>
  <c r="D76" i="48"/>
  <c r="F93" i="48"/>
  <c r="F37" i="48"/>
  <c r="F104" i="48"/>
  <c r="F63" i="48"/>
  <c r="F78" i="48"/>
  <c r="D35" i="48"/>
  <c r="F44" i="48"/>
  <c r="F36" i="48"/>
  <c r="D70" i="48"/>
  <c r="D96" i="48"/>
  <c r="F92" i="48"/>
  <c r="F120" i="48"/>
  <c r="F66" i="48"/>
  <c r="F75" i="48"/>
  <c r="F127" i="48"/>
  <c r="F50" i="48"/>
  <c r="F40" i="48"/>
  <c r="D156" i="48"/>
  <c r="F68" i="48"/>
  <c r="F146" i="48"/>
  <c r="D43" i="48"/>
  <c r="D121" i="48"/>
  <c r="D128" i="48"/>
  <c r="D48" i="48"/>
  <c r="D130" i="48"/>
  <c r="F117" i="48"/>
  <c r="F152" i="48"/>
  <c r="D49" i="48"/>
  <c r="D39" i="48"/>
  <c r="D42" i="48"/>
  <c r="D38" i="48"/>
  <c r="D118" i="48"/>
  <c r="D122" i="48"/>
  <c r="D62" i="48"/>
  <c r="D67" i="48"/>
  <c r="D74" i="48"/>
  <c r="D90" i="48"/>
  <c r="D100" i="48"/>
  <c r="D119" i="48"/>
  <c r="D126" i="48"/>
  <c r="D144" i="48"/>
  <c r="B9" i="14"/>
  <c r="K9" i="14" s="1"/>
  <c r="B8" i="14"/>
  <c r="K8" i="14" s="1"/>
  <c r="B27" i="14"/>
  <c r="B26" i="14"/>
  <c r="K26" i="14" s="1"/>
  <c r="B25" i="14"/>
  <c r="K25" i="14" s="1"/>
  <c r="B24" i="14"/>
  <c r="K24" i="14" s="1"/>
  <c r="B23" i="14"/>
  <c r="K23" i="14" s="1"/>
  <c r="B22" i="14"/>
  <c r="K22" i="14" s="1"/>
  <c r="B21" i="14"/>
  <c r="K21" i="14" s="1"/>
  <c r="B20" i="14"/>
  <c r="K20" i="14" s="1"/>
  <c r="B19" i="14"/>
  <c r="K19" i="14" s="1"/>
  <c r="B18" i="14"/>
  <c r="K18" i="14" s="1"/>
  <c r="B17" i="14"/>
  <c r="K17" i="14" s="1"/>
  <c r="B14" i="14"/>
  <c r="B13" i="14"/>
  <c r="K13" i="14" s="1"/>
  <c r="B12" i="14"/>
  <c r="K12" i="14" s="1"/>
  <c r="B11" i="14"/>
  <c r="K11" i="14" s="1"/>
  <c r="B10" i="14"/>
  <c r="K10" i="14" s="1"/>
  <c r="I29" i="14"/>
  <c r="R29" i="14" s="1"/>
  <c r="H29" i="14"/>
  <c r="Q29" i="14" s="1"/>
  <c r="G29" i="14"/>
  <c r="P29" i="14" s="1"/>
  <c r="F29" i="14"/>
  <c r="O29" i="14" s="1"/>
  <c r="E29" i="14"/>
  <c r="N29" i="14" s="1"/>
  <c r="B57" i="14"/>
  <c r="B56" i="14"/>
  <c r="K56" i="14" s="1"/>
  <c r="B55" i="14"/>
  <c r="K55" i="14" s="1"/>
  <c r="B54" i="14"/>
  <c r="K54" i="14" s="1"/>
  <c r="B53" i="14"/>
  <c r="K53" i="14" s="1"/>
  <c r="B52" i="14"/>
  <c r="K52" i="14" s="1"/>
  <c r="B51" i="14"/>
  <c r="K51" i="14" s="1"/>
  <c r="B50" i="14"/>
  <c r="K50" i="14" s="1"/>
  <c r="B49" i="14"/>
  <c r="K49" i="14" s="1"/>
  <c r="B48" i="14"/>
  <c r="K48" i="14" s="1"/>
  <c r="B47" i="14"/>
  <c r="K47" i="14" s="1"/>
  <c r="B44" i="14"/>
  <c r="B43" i="14"/>
  <c r="K43" i="14" s="1"/>
  <c r="B42" i="14"/>
  <c r="K42" i="14" s="1"/>
  <c r="B41" i="14"/>
  <c r="K41" i="14" s="1"/>
  <c r="B40" i="14"/>
  <c r="K40" i="14" s="1"/>
  <c r="B39" i="14"/>
  <c r="K39" i="14" s="1"/>
  <c r="B38" i="14"/>
  <c r="K38" i="14" s="1"/>
  <c r="I59" i="14"/>
  <c r="R59" i="14" s="1"/>
  <c r="H59" i="14"/>
  <c r="Q59" i="14" s="1"/>
  <c r="G59" i="14"/>
  <c r="P59" i="14" s="1"/>
  <c r="F59" i="14"/>
  <c r="O59" i="14" s="1"/>
  <c r="E59" i="14"/>
  <c r="N59" i="14" s="1"/>
  <c r="M16" i="33"/>
  <c r="J14" i="33"/>
  <c r="H31" i="33" s="1"/>
  <c r="J13" i="33"/>
  <c r="J30" i="33" s="1"/>
  <c r="J12" i="33"/>
  <c r="H29" i="33" s="1"/>
  <c r="J11" i="33"/>
  <c r="H28" i="33" s="1"/>
  <c r="J10" i="33"/>
  <c r="F14" i="33"/>
  <c r="E31" i="33" s="1"/>
  <c r="F13" i="33"/>
  <c r="F30" i="33" s="1"/>
  <c r="F12" i="33"/>
  <c r="E29" i="33" s="1"/>
  <c r="F11" i="33"/>
  <c r="F28" i="33" s="1"/>
  <c r="F10" i="33"/>
  <c r="G27" i="33" s="1"/>
  <c r="L16" i="33"/>
  <c r="K16" i="33"/>
  <c r="I16" i="33"/>
  <c r="H16" i="33"/>
  <c r="G16" i="33"/>
  <c r="E16" i="33"/>
  <c r="D16" i="33"/>
  <c r="C16" i="33"/>
  <c r="B11" i="33"/>
  <c r="C28" i="33" s="1"/>
  <c r="B12" i="33"/>
  <c r="B29" i="33" s="1"/>
  <c r="B13" i="33"/>
  <c r="C30" i="33" s="1"/>
  <c r="B14" i="33"/>
  <c r="B31" i="33" s="1"/>
  <c r="B10" i="33"/>
  <c r="C27" i="33" s="1"/>
  <c r="B41" i="1"/>
  <c r="B42" i="1"/>
  <c r="H27" i="1"/>
  <c r="H28" i="1"/>
  <c r="I24" i="1"/>
  <c r="G29" i="1"/>
  <c r="C26" i="1"/>
  <c r="D26" i="1"/>
  <c r="B27" i="1"/>
  <c r="B28" i="1"/>
  <c r="C28" i="1"/>
  <c r="C29" i="1"/>
  <c r="D29" i="1"/>
  <c r="M16" i="1"/>
  <c r="L16" i="1"/>
  <c r="K16" i="1"/>
  <c r="I16" i="1"/>
  <c r="H16" i="1"/>
  <c r="G16" i="1"/>
  <c r="D16" i="1"/>
  <c r="C16" i="1"/>
  <c r="J14" i="1"/>
  <c r="I30" i="1" s="1"/>
  <c r="J13" i="1"/>
  <c r="H29" i="1" s="1"/>
  <c r="J12" i="1"/>
  <c r="I28" i="1" s="1"/>
  <c r="J11" i="1"/>
  <c r="I27" i="1" s="1"/>
  <c r="J10" i="1"/>
  <c r="H26" i="1" s="1"/>
  <c r="J9" i="1"/>
  <c r="J8" i="1"/>
  <c r="H24" i="1" s="1"/>
  <c r="F9" i="1"/>
  <c r="G25" i="1" s="1"/>
  <c r="F10" i="1"/>
  <c r="F26" i="1" s="1"/>
  <c r="F11" i="1"/>
  <c r="G27" i="1" s="1"/>
  <c r="F12" i="1"/>
  <c r="E28" i="1" s="1"/>
  <c r="F13" i="1"/>
  <c r="E29" i="1" s="1"/>
  <c r="F14" i="1"/>
  <c r="E30" i="1" s="1"/>
  <c r="F8" i="1"/>
  <c r="G24" i="1" s="1"/>
  <c r="B12" i="1"/>
  <c r="D28" i="1" s="1"/>
  <c r="B13" i="1"/>
  <c r="B29" i="1" s="1"/>
  <c r="B14" i="1"/>
  <c r="B30" i="1" s="1"/>
  <c r="B9" i="1"/>
  <c r="D25" i="1" s="1"/>
  <c r="B10" i="1"/>
  <c r="B26" i="1" s="1"/>
  <c r="B11" i="1"/>
  <c r="C27" i="1" s="1"/>
  <c r="B8" i="1"/>
  <c r="D24" i="1" s="1"/>
  <c r="D30" i="1" l="1"/>
  <c r="F27" i="1"/>
  <c r="E26" i="1"/>
  <c r="H30" i="1"/>
  <c r="J26" i="1"/>
  <c r="B38" i="1"/>
  <c r="B24" i="1"/>
  <c r="C30" i="1"/>
  <c r="D27" i="1"/>
  <c r="F29" i="1"/>
  <c r="E27" i="1"/>
  <c r="J29" i="1"/>
  <c r="J27" i="1"/>
  <c r="I26" i="1"/>
  <c r="B44" i="1"/>
  <c r="B40" i="1"/>
  <c r="C24" i="1"/>
  <c r="G26" i="1"/>
  <c r="J30" i="1"/>
  <c r="I29" i="1"/>
  <c r="B43" i="1"/>
  <c r="G30" i="1"/>
  <c r="H25" i="1"/>
  <c r="B39" i="1"/>
  <c r="F25" i="1"/>
  <c r="E25" i="1"/>
  <c r="C25" i="1"/>
  <c r="B25" i="1"/>
  <c r="B29" i="14"/>
  <c r="K29" i="14" s="1"/>
  <c r="B59" i="14"/>
  <c r="K59" i="14" s="1"/>
  <c r="B28" i="33"/>
  <c r="D31" i="33"/>
  <c r="F27" i="33"/>
  <c r="I30" i="33"/>
  <c r="J16" i="33"/>
  <c r="B30" i="33"/>
  <c r="G31" i="33"/>
  <c r="H30" i="33"/>
  <c r="J28" i="33"/>
  <c r="D27" i="33"/>
  <c r="E27" i="33"/>
  <c r="E30" i="33"/>
  <c r="E28" i="33"/>
  <c r="J31" i="33"/>
  <c r="F16" i="33"/>
  <c r="H27" i="33"/>
  <c r="I31" i="33"/>
  <c r="I28" i="33"/>
  <c r="B27" i="33"/>
  <c r="D28" i="33"/>
  <c r="G30" i="33"/>
  <c r="G28" i="33"/>
  <c r="I27" i="33"/>
  <c r="I29" i="33"/>
  <c r="J27" i="33"/>
  <c r="G28" i="1"/>
  <c r="F30" i="1"/>
  <c r="F28" i="1"/>
  <c r="E24" i="1"/>
  <c r="F24" i="1"/>
  <c r="J16" i="1"/>
  <c r="J32" i="1" s="1"/>
  <c r="J28" i="1"/>
  <c r="J24" i="1"/>
  <c r="I32" i="1" l="1"/>
  <c r="H32" i="1"/>
  <c r="B16" i="33" l="1"/>
  <c r="C33" i="33" s="1"/>
  <c r="B33" i="33" l="1"/>
  <c r="D33" i="33"/>
  <c r="J33" i="33"/>
  <c r="G33" i="33"/>
  <c r="H33" i="33" l="1"/>
  <c r="F33" i="33"/>
  <c r="E33" i="33"/>
  <c r="I33" i="33"/>
  <c r="F16" i="1" l="1"/>
  <c r="B16" i="1"/>
  <c r="D32" i="1" s="1"/>
  <c r="C32" i="1" l="1"/>
  <c r="B46" i="1"/>
  <c r="B32" i="1"/>
  <c r="G32" i="1"/>
  <c r="E32" i="1"/>
  <c r="F32" i="1"/>
</calcChain>
</file>

<file path=xl/sharedStrings.xml><?xml version="1.0" encoding="utf-8"?>
<sst xmlns="http://schemas.openxmlformats.org/spreadsheetml/2006/main" count="8316" uniqueCount="488">
  <si>
    <t>Number of services</t>
  </si>
  <si>
    <t>Of which:</t>
  </si>
  <si>
    <t>Local authority</t>
  </si>
  <si>
    <t>Private</t>
  </si>
  <si>
    <t>Total number of services</t>
  </si>
  <si>
    <t>Data source : Care Inspectorate's Service list at 31 March 2012, 2013, and 2014</t>
  </si>
  <si>
    <t>Midlothian</t>
  </si>
  <si>
    <t>Clackmannanshire</t>
  </si>
  <si>
    <t>North Ayrshire</t>
  </si>
  <si>
    <t>Highland</t>
  </si>
  <si>
    <t>East Lothian</t>
  </si>
  <si>
    <t>East Dunbartonshire</t>
  </si>
  <si>
    <t>Stirling</t>
  </si>
  <si>
    <t>Voluntary / Not for profit</t>
  </si>
  <si>
    <t>between 31 March 2012 and 31 March 2014</t>
  </si>
  <si>
    <t>Urban-rural category:</t>
  </si>
  <si>
    <t>Large urban areas</t>
  </si>
  <si>
    <t>Other urban areas</t>
  </si>
  <si>
    <t>Accessible small towns</t>
  </si>
  <si>
    <t>Remote small towns</t>
  </si>
  <si>
    <t>Accessible rural</t>
  </si>
  <si>
    <t>Remote rural</t>
  </si>
  <si>
    <t>Scotland</t>
  </si>
  <si>
    <t>SIMD category:</t>
  </si>
  <si>
    <t>1 - most deprived</t>
  </si>
  <si>
    <t>2</t>
  </si>
  <si>
    <t>3</t>
  </si>
  <si>
    <t>4</t>
  </si>
  <si>
    <t>5</t>
  </si>
  <si>
    <t>6</t>
  </si>
  <si>
    <t>7</t>
  </si>
  <si>
    <t>8</t>
  </si>
  <si>
    <t>9</t>
  </si>
  <si>
    <t>10 - least deprived</t>
  </si>
  <si>
    <t>Unsatisfactory
(grade 1)</t>
  </si>
  <si>
    <t>Weak 
(grade 2)</t>
  </si>
  <si>
    <t>Adequate 
(grade 3)</t>
  </si>
  <si>
    <t>Good 
(grade 4)</t>
  </si>
  <si>
    <t>Very good
(grade 5)</t>
  </si>
  <si>
    <t>Excellent
(grade 6)</t>
  </si>
  <si>
    <t>Mix of grades across all themes</t>
  </si>
  <si>
    <t>1 (most deprived)</t>
  </si>
  <si>
    <t>10 (least deprived)</t>
  </si>
  <si>
    <t>Number of  services</t>
  </si>
  <si>
    <t>return to table of contents</t>
  </si>
  <si>
    <t>Year</t>
  </si>
  <si>
    <t>Sector</t>
  </si>
  <si>
    <t xml:space="preserve">Number </t>
  </si>
  <si>
    <t>Aberdeen City</t>
  </si>
  <si>
    <t>Aberdeenshire</t>
  </si>
  <si>
    <t>Angus</t>
  </si>
  <si>
    <t>Argyll &amp; Bute</t>
  </si>
  <si>
    <t>Dumfries &amp; Galloway</t>
  </si>
  <si>
    <t>Dundee City</t>
  </si>
  <si>
    <t>East Ayrshire</t>
  </si>
  <si>
    <t>East Renfrewshire</t>
  </si>
  <si>
    <t>Edinburgh, City of</t>
  </si>
  <si>
    <t>Eilean Siar</t>
  </si>
  <si>
    <t>Falkirk</t>
  </si>
  <si>
    <t>Fife</t>
  </si>
  <si>
    <t>Glasgow City</t>
  </si>
  <si>
    <t>Inverclyde</t>
  </si>
  <si>
    <t>Moray</t>
  </si>
  <si>
    <t>North Lanarkshire</t>
  </si>
  <si>
    <t>Orkney Islands</t>
  </si>
  <si>
    <t>Perth &amp; Kinross</t>
  </si>
  <si>
    <t>Renfrewshire</t>
  </si>
  <si>
    <t>Scottish Borders</t>
  </si>
  <si>
    <t>Shetland Islands</t>
  </si>
  <si>
    <t>South Ayrshire</t>
  </si>
  <si>
    <t>South Lanarkshire</t>
  </si>
  <si>
    <t>West Dunbartonshire</t>
  </si>
  <si>
    <t>West Lothian</t>
  </si>
  <si>
    <t>Data source : Care Inspectorate's Service list at 31 March 2014</t>
  </si>
  <si>
    <t>Data source : Care Inspectorate's Service list at 31 March 2014 and National Records of Scotland's mid-2013 population estimates</t>
  </si>
  <si>
    <t>Data source: Care Inspectorate's Service list at 31 March 2014</t>
  </si>
  <si>
    <t>Total number of graded services</t>
  </si>
  <si>
    <t>Local authority area</t>
  </si>
  <si>
    <t>All children and young people services</t>
  </si>
  <si>
    <t>Table 1.1 Number and percentage of registered children and young people's services by sector, at 31 March 2012, 2013 and 2014</t>
  </si>
  <si>
    <t>Care homes</t>
  </si>
  <si>
    <t>Care home</t>
  </si>
  <si>
    <t>School hostel</t>
  </si>
  <si>
    <t>Boarding school</t>
  </si>
  <si>
    <t>Adoption service</t>
  </si>
  <si>
    <t>Fostering service</t>
  </si>
  <si>
    <t>Residential special school</t>
  </si>
  <si>
    <t>Population of 0-17 year olds</t>
  </si>
  <si>
    <t>Secure accommodation</t>
  </si>
  <si>
    <t xml:space="preserve">Adoption services </t>
  </si>
  <si>
    <t>Fostering services</t>
  </si>
  <si>
    <t>Residential special schools</t>
  </si>
  <si>
    <t>School hostels</t>
  </si>
  <si>
    <t>Boarding schools</t>
  </si>
  <si>
    <t>Secure accommodation services</t>
  </si>
  <si>
    <t>Adoption services</t>
  </si>
  <si>
    <t xml:space="preserve">Table 1.2 Percentage change in the number of registered children and young people's services by provider sector, </t>
  </si>
  <si>
    <t>All children and young people's services</t>
  </si>
  <si>
    <t>Outside Scotland</t>
  </si>
  <si>
    <t>-</t>
  </si>
  <si>
    <t xml:space="preserve">Adoption and Fostering services are not included in this table as it is not appropriate to split them by urban-rural or SIMD category </t>
  </si>
  <si>
    <t>It is not appropriate to disaggregate adoption services by SIMD category</t>
  </si>
  <si>
    <t>It is not appropriate to disaggregate fostering services by SIMD category</t>
  </si>
  <si>
    <t>Adoption services are not graded on quality of environment</t>
  </si>
  <si>
    <t>Fostering services are not graded on quality of environment</t>
  </si>
  <si>
    <t>Rows are shaded where there are no services in the local authority area</t>
  </si>
  <si>
    <t>There are no voluntary / not for profit run School hostels</t>
  </si>
  <si>
    <t>There are no privately run Secure accommodation services</t>
  </si>
  <si>
    <t>Supporting tables for The Quality of Services for Children and Young People chapter of the Triennial Review</t>
  </si>
  <si>
    <t>Children approved for adoption</t>
  </si>
  <si>
    <t>At 31 December 2014:</t>
  </si>
  <si>
    <t>Table 1. The number of children and young people approved for adoption by an adoption panel, number approved and awaiting adoption placement, and number approved and in a placement with approved adopters, by sector</t>
  </si>
  <si>
    <t>Between 01 January 2013 and 31 December 2013:</t>
  </si>
  <si>
    <t>Table 4. The number of children placed with an adopted family but the full adoption order has not been made, by age group of child and sector</t>
  </si>
  <si>
    <t>Table 5. The number of adoptive placements approved for a sibling group, by size of sibling group and sector</t>
  </si>
  <si>
    <t>Table 6. The number of adoption, pre-adoption and post-adoption placements, that services are aware of,  that have disrupted, by sector</t>
  </si>
  <si>
    <t>Table 7. The Number of children, placed by services, who have been placed on a child protection register</t>
  </si>
  <si>
    <t>Approved Adopters</t>
  </si>
  <si>
    <t>Applicants</t>
  </si>
  <si>
    <t>Services outside Scotland</t>
  </si>
  <si>
    <t>Table 12. The number of services that provide a service for children and young people who come from outside Scotland, and the number of children and young people from outside Scotland placed for adoption in the year to 31 December 2013</t>
  </si>
  <si>
    <t>Table 13. The number of services that place children and young people for adoption elsewhere in the UK, and the number of children and young people placed for adoption elsewhere in the UK, in the year to 31 December 2013</t>
  </si>
  <si>
    <t>Care Inspectorate's 2013 Annual Return Adoption Statistics</t>
  </si>
  <si>
    <t>There may be some double counting of children in the following tables where the same child has been counted by different services. We are unable to identify these cases.</t>
  </si>
  <si>
    <t>number approved for adoption</t>
  </si>
  <si>
    <t>number approved and in placement</t>
  </si>
  <si>
    <t xml:space="preserve">number approved but awaiting placement </t>
  </si>
  <si>
    <t>Aged under 3 years old</t>
  </si>
  <si>
    <t>3 years old or more and under 5 years old</t>
  </si>
  <si>
    <t>5 years old or more and under 10 years old</t>
  </si>
  <si>
    <t>10 years old or more</t>
  </si>
  <si>
    <t xml:space="preserve">number adopted by court order </t>
  </si>
  <si>
    <t>number approved and matched</t>
  </si>
  <si>
    <t>Aged under 5 years old</t>
  </si>
  <si>
    <t>10 years old or more and under 10 years old</t>
  </si>
  <si>
    <t>Two siblings</t>
  </si>
  <si>
    <t>Three siblings</t>
  </si>
  <si>
    <t>Four or more siblings</t>
  </si>
  <si>
    <t>The number of services reporting a disruption</t>
  </si>
  <si>
    <t>adoption placement disruptions</t>
  </si>
  <si>
    <t>pre-adoption placement disruptions</t>
  </si>
  <si>
    <t>post-adoption placement disruptions</t>
  </si>
  <si>
    <t xml:space="preserve">children placed on register </t>
  </si>
  <si>
    <t>At 31 December 2013:</t>
  </si>
  <si>
    <t>Table 8. The number of approved adopters, and the number of adopters waiting for placements, by sector</t>
  </si>
  <si>
    <t xml:space="preserve">approved adopters </t>
  </si>
  <si>
    <t xml:space="preserve">approved adopters awaiting placement </t>
  </si>
  <si>
    <t>new adopters approved</t>
  </si>
  <si>
    <t>Table 10. The number of applications for adopters outstanding, by sector</t>
  </si>
  <si>
    <t xml:space="preserve">Table 11. The number of enquiries from potential new adopters received, the number of new applications received the number approved, by sector </t>
  </si>
  <si>
    <t>new enquiries</t>
  </si>
  <si>
    <t>new applications received</t>
  </si>
  <si>
    <t>new applications approved</t>
  </si>
  <si>
    <t>number of services</t>
  </si>
  <si>
    <t>number of children</t>
  </si>
  <si>
    <t>No services reported to have placed children and young people outside of the UK</t>
  </si>
  <si>
    <t xml:space="preserve">Of these services, 37 completed and submitted a 2013 Annual Return. Two local authority adoption services (Shetland Islands and East Dunbartonshire) did not submit an Annual Return.  </t>
  </si>
  <si>
    <t>The data recorded in the 37 submitted Annual Returns is summarised in the tables below.</t>
  </si>
  <si>
    <t xml:space="preserve">Please bear in mind that the aggregated values show below do not give a complete Scotland-wide picture, since two services did not submit a return.  </t>
  </si>
  <si>
    <t>Table 3. The number of children adopted, and the number of children and young people approved for adoption by an adoption panel and matched with approved adopters</t>
  </si>
  <si>
    <t>Table 2. The Number of children waiting for an adoptive family, for over one year, by age group of child and sector</t>
  </si>
  <si>
    <t>Adopted through an order by a court, transferring parental rights and responsibilities.</t>
  </si>
  <si>
    <t>“Matching” is the process through which the needs of a child are assessed and potential adopters identified. “Matched” refers to the making of a recommendation by the adoption panel rather than the date on which a child actually went to live with adopters.</t>
  </si>
  <si>
    <t>”disrupted” refers to where an adoption has broken down and the child does not return to the adoptive family.</t>
  </si>
  <si>
    <t>"pre-adoption" means before the adoption order was granted.</t>
  </si>
  <si>
    <t>"post-adoption" means after the adoption order was granted.</t>
  </si>
  <si>
    <t>There will be variability in the way that services have defined 'enquires'</t>
  </si>
  <si>
    <t>Voluntary / not for profit</t>
  </si>
  <si>
    <t>The 74 children approved but awaiting placement reported by Voluntary / not for profit services might also be included in the local authority figure.</t>
  </si>
  <si>
    <t>One Voluntary / not for profit service recorded a value of one against 3 to 5 year olds and 5 to 10 year olds. This has been omitted from table 2.</t>
  </si>
  <si>
    <t>The numbers reported by Voluntary / not for profit services might also be included in the local authority figure.</t>
  </si>
  <si>
    <t>Children in care Tables</t>
  </si>
  <si>
    <t>Table 3. The number of children and young people that were awaiting a foster placement at 31 December 2013, split by type of placement (temporary or permanent) and sector</t>
  </si>
  <si>
    <t>Table 4.  The number of children and young people placed with foster carers in an emergency in terms of the Looked After Children (Scotland) Regulations 2009, in the year to 31 December 2013</t>
  </si>
  <si>
    <t>Table 5. The number of foster placements, services were aware of, that ended on an unplanned basis, in the year to 31 December 2013, split placement type and sector</t>
  </si>
  <si>
    <t>Table 6. The number of children and young people that had to move on from placements, which did not meet their identified needs, in the year to 31 December 2013, split by sector</t>
  </si>
  <si>
    <t>Table 7. The number of children looked after away from home, by duration and sector</t>
  </si>
  <si>
    <t>Foster carers Tables</t>
  </si>
  <si>
    <t xml:space="preserve">Table 8. The number of approved foster carers, at 31 December 2013, by the type of care they are approved to provide and sector </t>
  </si>
  <si>
    <t>Service Capacity Tables</t>
  </si>
  <si>
    <t>Table 12. The number of occasions children were placed with carers outwith the numbers approved by the fostering panel, and the number of services where this occurred, in the year to 31 December 2013, split by sector</t>
  </si>
  <si>
    <t>Table 14. The number of children admitted, as an emergency or at short notice, in the year to 31 December 2013, split by sector and where they were admitted from</t>
  </si>
  <si>
    <t>Table 15. The number of children admitted, as an emergency or at short notice, in the year to 31 December 2013, split by sector, age group of child and length of stay</t>
  </si>
  <si>
    <t>Table 17.  The number of children admitted, on a planned and fully assessed basis, in the year to 31 December 2013, split by sector, where the child was admitted from, aged group of child and how long the child stayed for</t>
  </si>
  <si>
    <t>Service Commissioning Table</t>
  </si>
  <si>
    <t>Table 18. The number of children placed on a spot purchase placement with another provider, in the year to 31 December 2013, split by whether placement is in or outside Scotland.</t>
  </si>
  <si>
    <t>Table 19. The number of services that provide a fostering service for children and young people who come from outside Scotland, and the number of children and young people from outside Scotland placed in foster care in the year to 31 December 2013.</t>
  </si>
  <si>
    <t>Table 20. The number of services that place children and young people with foster carers elsewhere in the UK (outside Scotland), and the number of children placed in foster care outside Scotland, split by country of placement, in the year to 31 December 2013, split by sector</t>
  </si>
  <si>
    <t>Care Inspectorate's 2013 Annual Return Fostering Statistics</t>
  </si>
  <si>
    <t>The Looked After Children 2011 survey reported that 5,335 children were in foster care and that the number was showing an upward trend in the years up to 2011.</t>
  </si>
  <si>
    <r>
      <t>Table 1. The number of children and young people receiving foster care at 31 December 2013 split by type of care</t>
    </r>
    <r>
      <rPr>
        <sz val="12"/>
        <rFont val="Arial"/>
        <family val="2"/>
      </rPr>
      <t xml:space="preserve"> and sector</t>
    </r>
  </si>
  <si>
    <t xml:space="preserve">Temporary care only </t>
  </si>
  <si>
    <t>Permanent care only</t>
  </si>
  <si>
    <t>Pre adoptive placement care</t>
  </si>
  <si>
    <t>Approved kinship care</t>
  </si>
  <si>
    <t>Respite care</t>
  </si>
  <si>
    <t>Care being received from private foster carer</t>
  </si>
  <si>
    <t>Other</t>
  </si>
  <si>
    <t>Table 2. The number of children placed in new foster placements in the year to 31 December 2013, of these, the number initially placed by Children's Hearing system and the number identified as needing permanent family placements, split by sector</t>
  </si>
  <si>
    <t>placed in new foster placement</t>
  </si>
  <si>
    <t>placed initially by Children's Hearing system</t>
  </si>
  <si>
    <t>awaiting a temporary foster placement</t>
  </si>
  <si>
    <t>awaiting a permanent foster placement</t>
  </si>
  <si>
    <t>Number of children and young people</t>
  </si>
  <si>
    <t>number of foster placements</t>
  </si>
  <si>
    <t>number of permanent foster placements</t>
  </si>
  <si>
    <t>Up to six months</t>
  </si>
  <si>
    <t>More than six months and up to two years</t>
  </si>
  <si>
    <t>Two years or more</t>
  </si>
  <si>
    <t>Some services may count individual carers whilst others may count households, we cannot identify where this is the case. As a result the numbers in the tables below may be slightly over or under inflated depending on the measure you are interested in (fostering households or individual carers).</t>
  </si>
  <si>
    <t>Total</t>
  </si>
  <si>
    <t>Number of services with approved carers</t>
  </si>
  <si>
    <t>Temporary and permanent care</t>
  </si>
  <si>
    <t>Temporary care</t>
  </si>
  <si>
    <t>Permanent care</t>
  </si>
  <si>
    <t>Pre-adoptive placement care</t>
  </si>
  <si>
    <t>Private foster care</t>
  </si>
  <si>
    <t>Table 9. The number of new foster carers and new private foster carers approved in the year to 31 December 2013, by sector</t>
  </si>
  <si>
    <t>Number of services with new foster and new private foster carers</t>
  </si>
  <si>
    <t>New foster carers</t>
  </si>
  <si>
    <t>New private foster carers</t>
  </si>
  <si>
    <t>Table 10. The number of new foster carer applications received in the year to 31 December 2013, and the number of new applications that were approved by 31 December 2013</t>
  </si>
  <si>
    <t>Number of services with new applications</t>
  </si>
  <si>
    <t>Number of new applications:</t>
  </si>
  <si>
    <t>to provide permanent and temporary care</t>
  </si>
  <si>
    <t>to provide temporary care</t>
  </si>
  <si>
    <t>to provide permanent care</t>
  </si>
  <si>
    <t>Number of new apps approved:</t>
  </si>
  <si>
    <t>Number of applications made by new private foster carers</t>
  </si>
  <si>
    <t>Table 11. The number of applications to provide foster care that were still being processed at 31 December 2013, by type of care and sector</t>
  </si>
  <si>
    <t>Number of services with applications in progress</t>
  </si>
  <si>
    <t>Permanent and temporary care</t>
  </si>
  <si>
    <t>Pre-Adoptive placement care</t>
  </si>
  <si>
    <t>Number of sibling groups placed as an emergency</t>
  </si>
  <si>
    <t>Number of sibling groups placed at short notice</t>
  </si>
  <si>
    <t>Number of sibling groups separated</t>
  </si>
  <si>
    <t>Number of sibling groups separated because no appropriate placement available</t>
  </si>
  <si>
    <t>Number of placements with more than three unrelated children</t>
  </si>
  <si>
    <t>Emergency placement:</t>
  </si>
  <si>
    <t>Foster placement</t>
  </si>
  <si>
    <t>Home</t>
  </si>
  <si>
    <t>Kinship care</t>
  </si>
  <si>
    <t>Short notice placement:</t>
  </si>
  <si>
    <t>1. “Admitted” means “placed with foster carer”.</t>
  </si>
  <si>
    <t>Under 5 years old</t>
  </si>
  <si>
    <t>More than 5 and up to 11 years old</t>
  </si>
  <si>
    <t>More than 11 and up to 16 years old</t>
  </si>
  <si>
    <t>Over 16 years old</t>
  </si>
  <si>
    <t>Three days or less</t>
  </si>
  <si>
    <t>Four days</t>
  </si>
  <si>
    <t>Five days or more</t>
  </si>
  <si>
    <t>Table 16. The number of children and young people admitted into foster care, the number whose admission was planned and fully assessed that were placed, and the number admitted on an unplanned basis (without a full assessment of needs), in the year to 31 December 2013, split by sector.</t>
  </si>
  <si>
    <t>Number of Children admitted in total</t>
  </si>
  <si>
    <t>Number admitted on a planned and fully assessed basis and placed</t>
  </si>
  <si>
    <t>Number admitted on an unplanned basis placed</t>
  </si>
  <si>
    <t>from:</t>
  </si>
  <si>
    <t>aged:</t>
  </si>
  <si>
    <t>stayed for:</t>
  </si>
  <si>
    <t>3 days or less</t>
  </si>
  <si>
    <t>4 days</t>
  </si>
  <si>
    <t>5 days or more</t>
  </si>
  <si>
    <t>Number of Children</t>
  </si>
  <si>
    <t>Number of services who used spot purchased placement</t>
  </si>
  <si>
    <t>Placed in Scotland</t>
  </si>
  <si>
    <t>Placed outside Scotland</t>
  </si>
  <si>
    <t>Number of services that provide places</t>
  </si>
  <si>
    <t>Number of services that actually provided places in the year to 31 December</t>
  </si>
  <si>
    <t>Number of children (from outside Scotland) placed in foster care in the year to 31 December</t>
  </si>
  <si>
    <t>Number of services that place children elsewhere in the UK</t>
  </si>
  <si>
    <t>Number of services that actually placed children elsewhere in the UK</t>
  </si>
  <si>
    <t>Number of children placed elsewhere in the UK</t>
  </si>
  <si>
    <t>- Placed in England</t>
  </si>
  <si>
    <t>- Placed in Northern Ireland</t>
  </si>
  <si>
    <t>- Placed in Wales</t>
  </si>
  <si>
    <t>The data recorded in the 59 submitted Annual Returns is summarised in the tables below.</t>
  </si>
  <si>
    <t xml:space="preserve">Please bear in mind that the aggregated values show below do not give a complete Scotland-wide picture, since four services did not submit a return.  </t>
  </si>
  <si>
    <t>Of these 63 services, 59 completed and submitted a 2013 Annual Return. Two voluntary / not for profit fostering services (JMT Enhanced Fostering and St Margaret’s Children and Family Care Society) and two local authority fostering services (Shetland Islands and East Dunbartonshire) did not submit an Annual Return</t>
  </si>
  <si>
    <t>The term 'Looked after' means in foster care.</t>
  </si>
  <si>
    <t>The Annual Return question does not specify a time period, therefore there will be inconsistency across the country in the ways services have calculated their answer.</t>
  </si>
  <si>
    <t>The term 'awaiting' refers to the time taken between identifying a fostering placement (carer) and actually placing a child. We asked this question to highlight a lack of resources to place children.</t>
  </si>
  <si>
    <t>A child might be counted as receiving more than one type of care.</t>
  </si>
  <si>
    <t>Glasgow city recorded 322 children receiving private foster care.</t>
  </si>
  <si>
    <t>“Other” was reported by some services to be Shared Care, Intensive Support and Supported care; children placed with voluntary and independent providers, or placed in residential services; and children receiving outreach fostering.</t>
  </si>
  <si>
    <t xml:space="preserve">The same carer may be counted in multiple categories if they are approved to provide more than one type of care, therefore summing the individual categories might result in double counting. </t>
  </si>
  <si>
    <t>“Other” was reported by some services to be carers who provide multiple types of care, carers who are 'on hold', carers who provide shared (i.e. overnight ) care, short breaks or intensive support and agency approved carers.</t>
  </si>
  <si>
    <t>Based on additional information provided by a service in their annual return 142 was subtracted from the 'Other' category.</t>
  </si>
  <si>
    <t xml:space="preserve">We would not expect there to be any local authority approved private foster carers since private carers do not go through the approval system. </t>
  </si>
  <si>
    <t xml:space="preserve">We would not expect there to be any new private foster carers approved since private carers do not go through the approval system. </t>
  </si>
  <si>
    <t>According to the Annual Returns submitted by local authority services, there were 12 notifications of private fostering arrangements in place at 31 December 2013.</t>
  </si>
  <si>
    <t xml:space="preserve">We would not expect there to be any private foster carer applications since private carers do not go through the approval system. </t>
  </si>
  <si>
    <t>This table may include applications received prior to 2013 as well as application received in 2013.</t>
  </si>
  <si>
    <t>In some services, applications from kinship carers are assessed by area team social workers. Where this is the case they will not be counted in this table.</t>
  </si>
  <si>
    <t>Some services were unsure what was meant by pre-adoptive placement care, therefore the count shown here may be inaccurate.</t>
  </si>
  <si>
    <t>Number</t>
  </si>
  <si>
    <t>number of registered places</t>
  </si>
  <si>
    <t>Total no. of registered places</t>
  </si>
  <si>
    <t>number</t>
  </si>
  <si>
    <t>number of registered places per 1,000 head of population aged 0-17 years old</t>
  </si>
  <si>
    <t xml:space="preserve">Number of services per 1,000 head of population aged 0-17 years old </t>
  </si>
  <si>
    <t>Adoption and Fostering services do not have 'registered places'</t>
  </si>
  <si>
    <t>Adoption services do not have 'registered places'</t>
  </si>
  <si>
    <t>Fostering services do not have 'registered places'</t>
  </si>
  <si>
    <t>% with grade 1</t>
  </si>
  <si>
    <t>% with grade 2</t>
  </si>
  <si>
    <t>% with grade 3</t>
  </si>
  <si>
    <t>% with grade 4</t>
  </si>
  <si>
    <t>% with grade 5</t>
  </si>
  <si>
    <t>% with grade 6</t>
  </si>
  <si>
    <t>Unsatisfactory (1) or weak (2) across all themes</t>
  </si>
  <si>
    <t>Very good (5) or Excellent (6) across all themes</t>
  </si>
  <si>
    <t>% with 1 or 2 across all themes</t>
  </si>
  <si>
    <t>% with 5 or 6 across all themes</t>
  </si>
  <si>
    <t>% with mix of grades</t>
  </si>
  <si>
    <t>Provider sector:</t>
  </si>
  <si>
    <r>
      <t>Unsatisfactory (1), weak (2) or adequate (3)</t>
    </r>
    <r>
      <rPr>
        <vertAlign val="superscript"/>
        <sz val="12"/>
        <color theme="1"/>
        <rFont val="Arial"/>
        <family val="2"/>
      </rPr>
      <t>1</t>
    </r>
  </si>
  <si>
    <r>
      <t>Good (4), very good (5) or excellent (6)</t>
    </r>
    <r>
      <rPr>
        <vertAlign val="superscript"/>
        <sz val="12"/>
        <color theme="1"/>
        <rFont val="Arial"/>
        <family val="2"/>
      </rPr>
      <t>2</t>
    </r>
  </si>
  <si>
    <r>
      <t>Number of services</t>
    </r>
    <r>
      <rPr>
        <vertAlign val="superscript"/>
        <sz val="12"/>
        <rFont val="Arial"/>
        <family val="2"/>
      </rPr>
      <t>3</t>
    </r>
  </si>
  <si>
    <r>
      <t xml:space="preserve">Adoption services </t>
    </r>
    <r>
      <rPr>
        <sz val="12"/>
        <color theme="1"/>
        <rFont val="Arial"/>
        <family val="2"/>
      </rPr>
      <t>(It is not appropriate to disaggregate adoption services by SIMD category)</t>
    </r>
  </si>
  <si>
    <t>1. Services that have received a grade of 1, 2 or 3 across any of the quality themes</t>
  </si>
  <si>
    <t>2. Services that have received a grade of 4, 5 or 6 across any of the quality themes</t>
  </si>
  <si>
    <t>3. Some services may be included in both categories. For example, a services with grade 3 for quality of care and support and grade 5 for management and leadership will be counted in column C and column E. Therefore, the total of these columns is not always equal to the total number of graded services.</t>
  </si>
  <si>
    <r>
      <t xml:space="preserve">Fostering services </t>
    </r>
    <r>
      <rPr>
        <sz val="12"/>
        <color theme="1"/>
        <rFont val="Arial"/>
        <family val="2"/>
      </rPr>
      <t xml:space="preserve"> (It is not appropriate to disaggregate fostering services by SIMD category)</t>
    </r>
  </si>
  <si>
    <t xml:space="preserve">% with grade 1, 2 or 3 </t>
  </si>
  <si>
    <t>% with grade 4, 5 or 6</t>
  </si>
  <si>
    <t>There are no privately run adoption services</t>
  </si>
  <si>
    <t>There are no privately run fostering services</t>
  </si>
  <si>
    <t>number of services per 1,000 head of population aged 0-17 years old</t>
  </si>
  <si>
    <t>number of places per 1,000 head of population aged 0-17 years old</t>
  </si>
  <si>
    <t>Secure accomm.</t>
  </si>
  <si>
    <t>Res. special school</t>
  </si>
  <si>
    <t>total number of registered places</t>
  </si>
  <si>
    <t>Adoption and Fostering services do not have registered places</t>
  </si>
  <si>
    <t>Table 3. The number of registered places in children and young people's services by sector, at 31 March 2012, 2013 and 2014</t>
  </si>
  <si>
    <t>Table 4. The number of registered places in children and young people's services by sector and local authority area, at 31 March 2014</t>
  </si>
  <si>
    <t xml:space="preserve">Data source: Care Inspectorate's Service list at 31 March 2012, 2013, and 2014 combined with </t>
  </si>
  <si>
    <t>Table 5.1 Number of children and young people's services, and number per 10,000 head of population aged 0-17 years old, by urban-rural and Scottish Index of Multiple Deprivation 2012 (SIMD) category, at 31 March 2014</t>
  </si>
  <si>
    <t>Table 5.2 The number of registered places in children and young people's services and the number per 1,000 head of population aged 0-17 years old, by urban-rural and SIMD category, at 31 March 2014</t>
  </si>
  <si>
    <r>
      <t>Table 6.1 The number of</t>
    </r>
    <r>
      <rPr>
        <b/>
        <sz val="12"/>
        <color theme="1"/>
        <rFont val="Arial"/>
        <family val="2"/>
      </rPr>
      <t xml:space="preserve"> care homes for children and young people</t>
    </r>
    <r>
      <rPr>
        <sz val="12"/>
        <color theme="1"/>
        <rFont val="Arial"/>
        <family val="2"/>
      </rPr>
      <t xml:space="preserve"> and the number per 1,000 head of population aged 0-17 years old, by local authority area, at 31 March 2014</t>
    </r>
  </si>
  <si>
    <r>
      <t>Table 6.2 The number of registered places in</t>
    </r>
    <r>
      <rPr>
        <b/>
        <sz val="12"/>
        <color theme="1"/>
        <rFont val="Arial"/>
        <family val="2"/>
      </rPr>
      <t xml:space="preserve"> care homes for children and young people</t>
    </r>
    <r>
      <rPr>
        <sz val="12"/>
        <color theme="1"/>
        <rFont val="Arial"/>
        <family val="2"/>
      </rPr>
      <t xml:space="preserve"> and the number per 1,000 head of population aged 0-17 years old, by local authority area, at 31 March 2014</t>
    </r>
  </si>
  <si>
    <t>Data source : Care Inspectorate's Service list at 31 March 2014, Scottish Government's Scottish Index of Multiple Deprivation 2012 and Urban-Rural 2011-2012 Classification and National Records of Scotland's mid-2013 population estimates</t>
  </si>
  <si>
    <t>Data source : Care Inspectorate's Service list at 31 March 2014, Scottish Government's Scottish Index of Multiple Deprivation 2012</t>
  </si>
  <si>
    <t>the Scottish Government's Scottish Index of Multiple Deprivation 2012</t>
  </si>
  <si>
    <r>
      <t xml:space="preserve">Table 7.2 Distribution of quality of </t>
    </r>
    <r>
      <rPr>
        <b/>
        <sz val="12"/>
        <color theme="1"/>
        <rFont val="Arial"/>
        <family val="2"/>
      </rPr>
      <t>environment grades</t>
    </r>
    <r>
      <rPr>
        <sz val="12"/>
        <color theme="1"/>
        <rFont val="Arial"/>
        <family val="2"/>
      </rPr>
      <t xml:space="preserve"> given to registered children and young people's services, at 31 March 2012, 2013 and 2014</t>
    </r>
  </si>
  <si>
    <r>
      <t xml:space="preserve">Table 7.3 Distribution of quality of </t>
    </r>
    <r>
      <rPr>
        <b/>
        <sz val="12"/>
        <color theme="1"/>
        <rFont val="Arial"/>
        <family val="2"/>
      </rPr>
      <t xml:space="preserve">staffing grades </t>
    </r>
    <r>
      <rPr>
        <sz val="12"/>
        <color theme="1"/>
        <rFont val="Arial"/>
        <family val="2"/>
      </rPr>
      <t>given to registered children and young people's services, at 31 March 2012, 2013 and 2014</t>
    </r>
  </si>
  <si>
    <r>
      <t xml:space="preserve">Table 7.4 Distribution of quality of </t>
    </r>
    <r>
      <rPr>
        <b/>
        <sz val="12"/>
        <color theme="1"/>
        <rFont val="Arial"/>
        <family val="2"/>
      </rPr>
      <t>management and leadership grades</t>
    </r>
    <r>
      <rPr>
        <sz val="12"/>
        <color theme="1"/>
        <rFont val="Arial"/>
        <family val="2"/>
      </rPr>
      <t xml:space="preserve"> given to registered children and young people's services, at 31 March 2012, 2013 and 2014</t>
    </r>
  </si>
  <si>
    <r>
      <t xml:space="preserve">Table 7.1 Distribution of quality of </t>
    </r>
    <r>
      <rPr>
        <b/>
        <sz val="12"/>
        <color theme="1"/>
        <rFont val="Arial"/>
        <family val="2"/>
      </rPr>
      <t>care and support grades</t>
    </r>
    <r>
      <rPr>
        <sz val="12"/>
        <color theme="1"/>
        <rFont val="Arial"/>
        <family val="2"/>
      </rPr>
      <t xml:space="preserve"> given to registered children and young people's services at 31 March 2012, 2013 and 2014 </t>
    </r>
  </si>
  <si>
    <r>
      <t xml:space="preserve">Table 8.1 Distribution of quality of </t>
    </r>
    <r>
      <rPr>
        <b/>
        <sz val="12"/>
        <color theme="1"/>
        <rFont val="Arial"/>
        <family val="2"/>
      </rPr>
      <t>care and support</t>
    </r>
    <r>
      <rPr>
        <sz val="12"/>
        <color theme="1"/>
        <rFont val="Arial"/>
        <family val="2"/>
      </rPr>
      <t xml:space="preserve"> </t>
    </r>
    <r>
      <rPr>
        <b/>
        <sz val="12"/>
        <color theme="1"/>
        <rFont val="Arial"/>
        <family val="2"/>
      </rPr>
      <t xml:space="preserve">grades </t>
    </r>
    <r>
      <rPr>
        <sz val="12"/>
        <color theme="1"/>
        <rFont val="Arial"/>
        <family val="2"/>
      </rPr>
      <t>given to registered children and young people's services, at 31 March 2012, 2013 and 2014, by sector</t>
    </r>
  </si>
  <si>
    <r>
      <t>Table 8.3 Distribution of quality of</t>
    </r>
    <r>
      <rPr>
        <b/>
        <sz val="12"/>
        <color theme="1"/>
        <rFont val="Arial"/>
        <family val="2"/>
      </rPr>
      <t xml:space="preserve"> staffing grades</t>
    </r>
    <r>
      <rPr>
        <sz val="12"/>
        <color theme="1"/>
        <rFont val="Arial"/>
        <family val="2"/>
      </rPr>
      <t xml:space="preserve"> given to registered children and young people's services, at 31 March 2012, 2013 and 2014, by sector</t>
    </r>
  </si>
  <si>
    <r>
      <t xml:space="preserve">Table 8.4 Distribution of quality of </t>
    </r>
    <r>
      <rPr>
        <b/>
        <sz val="12"/>
        <color theme="1"/>
        <rFont val="Arial"/>
        <family val="2"/>
      </rPr>
      <t xml:space="preserve">management and leadership grades </t>
    </r>
    <r>
      <rPr>
        <sz val="12"/>
        <color theme="1"/>
        <rFont val="Arial"/>
        <family val="2"/>
      </rPr>
      <t>given to registered children and young people's services, at 31 March 2012, 2013 and 2014, by sector</t>
    </r>
  </si>
  <si>
    <t>Table 1</t>
  </si>
  <si>
    <t>Table 2</t>
  </si>
  <si>
    <t>Table 3</t>
  </si>
  <si>
    <t>Table 4</t>
  </si>
  <si>
    <t>Table 5</t>
  </si>
  <si>
    <t>Table 6</t>
  </si>
  <si>
    <t>Table 9</t>
  </si>
  <si>
    <t>Table 10</t>
  </si>
  <si>
    <t>Table 11</t>
  </si>
  <si>
    <t>Table 12</t>
  </si>
  <si>
    <t>Table 7.1</t>
  </si>
  <si>
    <t>Table 7.2</t>
  </si>
  <si>
    <t>Table 7.3</t>
  </si>
  <si>
    <t>Table 7.4</t>
  </si>
  <si>
    <t>Table 8.1</t>
  </si>
  <si>
    <t>Table 8.2</t>
  </si>
  <si>
    <t>Table 8.3</t>
  </si>
  <si>
    <t>Table 8.4</t>
  </si>
  <si>
    <t>AR2013 Adoption Statistics</t>
  </si>
  <si>
    <t>AR2013 Fostering Statistics</t>
  </si>
  <si>
    <t>Postcode based information (such as local authority area) may be misleading for some services types since the location of the services may not always be the point of service delivery, nor might it limit its registered places to services users located in the surrounding area. For example, adoption and fostering services based in a particular local authority may provide services in other local authorities as well.</t>
  </si>
  <si>
    <t>Postcode based information (such as SIMD and urban-rural category) may be misleading for some services types since the location of the services may not always be the point of service delivery, nor might the location of the service determine the location of the children and young people to whom it provides a service. For example, residential specials schools based in an 'accessible rural' area will provide a service to children and young people living anywhere in Scotland.</t>
  </si>
  <si>
    <t>all children and young people's services (excluding adoption and fostering)</t>
  </si>
  <si>
    <t>The number of graded services might not match the total number of services as some services will not have received grades yet or have not been graded for this theme</t>
  </si>
  <si>
    <r>
      <t>Table 8.2 Distribution of</t>
    </r>
    <r>
      <rPr>
        <b/>
        <sz val="12"/>
        <color theme="1"/>
        <rFont val="Arial"/>
        <family val="2"/>
      </rPr>
      <t xml:space="preserve"> </t>
    </r>
    <r>
      <rPr>
        <sz val="12"/>
        <color theme="1"/>
        <rFont val="Arial"/>
        <family val="2"/>
      </rPr>
      <t xml:space="preserve">quality of </t>
    </r>
    <r>
      <rPr>
        <b/>
        <sz val="12"/>
        <color theme="1"/>
        <rFont val="Arial"/>
        <family val="2"/>
      </rPr>
      <t>environment</t>
    </r>
    <r>
      <rPr>
        <sz val="12"/>
        <color theme="1"/>
        <rFont val="Arial"/>
        <family val="2"/>
      </rPr>
      <t xml:space="preserve"> </t>
    </r>
    <r>
      <rPr>
        <b/>
        <sz val="12"/>
        <color theme="1"/>
        <rFont val="Arial"/>
        <family val="2"/>
      </rPr>
      <t xml:space="preserve">grades </t>
    </r>
    <r>
      <rPr>
        <sz val="12"/>
        <color theme="1"/>
        <rFont val="Arial"/>
        <family val="2"/>
      </rPr>
      <t>given to registered children and young people's services, at 31 March 2012, 2013 and 2014, by sector</t>
    </r>
  </si>
  <si>
    <t>The number of graded services might not match the total number of services as some services will not have received grades yet</t>
  </si>
  <si>
    <t>Table 9. The number of new adopters approved, by sector</t>
  </si>
  <si>
    <t>identified as needing permanent family placements</t>
  </si>
  <si>
    <t>To account for a mistake in Edinburgh Council's annual return 600 has been deducted from the number of new applications received by local authority services to provide permanent and temporary care.</t>
  </si>
  <si>
    <t xml:space="preserve">Occasions </t>
  </si>
  <si>
    <t>Services</t>
  </si>
  <si>
    <t>Table 13.  The number of sibling groups placed by services as an emergency or at short notice, the number separated, and the number of placements with more than three unrelated children, in the year to 31 December 2013, split by sector</t>
  </si>
  <si>
    <t>At 31 December 2013 there were 63 Fostering Services registered in Scotland, 33 local authority and 30 voluntary / not for profit.</t>
  </si>
  <si>
    <t>At 31 December 2013 there were 39 Adoption Services registered in Scotland, 32 Local Authority and seven Voluntary / not for profit.</t>
  </si>
  <si>
    <t>Data source: Datastore at 31 March 2014</t>
  </si>
  <si>
    <t>The figures presented will not match those published in the Care Inspectorate's 2013/14 Annual Report. This is because the Annual Report figures include services that were active for some of 2013/14 but then cancelled, where as these figures exclude services that cancelled during 2013/14</t>
  </si>
  <si>
    <t>% of 
services</t>
  </si>
  <si>
    <t>number of services with complaints upheld or partially upheld</t>
  </si>
  <si>
    <t>number of complaints upheld or partially upheld</t>
  </si>
  <si>
    <t>Local authority/Health Board</t>
  </si>
  <si>
    <t>Data source: Care Inspectorate's Complaints data for 2013/14 inspection year at 06 January 2015</t>
  </si>
  <si>
    <t>All services total</t>
  </si>
  <si>
    <t>School care accommodation (special school, school hostel, boarding school)</t>
  </si>
  <si>
    <t xml:space="preserve">Number of complaint investigations completed </t>
  </si>
  <si>
    <t>Number of complaints formally registered</t>
  </si>
  <si>
    <t>Number of complaints received</t>
  </si>
  <si>
    <t xml:space="preserve">Data source: enforcement dataset at 31 May2014 </t>
  </si>
  <si>
    <t>*Some services will have had more than one notice issued, for example 22 notices were issued against 14 different older people care homes</t>
  </si>
  <si>
    <t xml:space="preserve">The section numbers 62, 64, 73, 66, 67 and 65 in the table refer to sections of the Public Services Reform (Scotland) Act 2010. </t>
  </si>
  <si>
    <t xml:space="preserve">These tables do not include enforcement procedures we use to cancel services if we cannot contact them any longer or procedures relating to inactive services. </t>
  </si>
  <si>
    <t xml:space="preserve">Notes: </t>
  </si>
  <si>
    <t>Local authority / Health board</t>
  </si>
  <si>
    <r>
      <rPr>
        <b/>
        <sz val="12"/>
        <color rgb="FF000000"/>
        <rFont val="Arial"/>
        <family val="2"/>
      </rPr>
      <t>Number of services that had enforcement notices</t>
    </r>
    <r>
      <rPr>
        <sz val="12"/>
        <color rgb="FF000000"/>
        <rFont val="Arial"/>
        <family val="2"/>
      </rPr>
      <t xml:space="preserve"> issued against them 2013/14, by sector</t>
    </r>
  </si>
  <si>
    <t>S65 Emergency cancellation</t>
  </si>
  <si>
    <t>S67 Emergency condition notice</t>
  </si>
  <si>
    <t>S73 (Decision to impose/vary/remove conditions)</t>
  </si>
  <si>
    <t>S66 Proposal to impose/vary/remove conditions</t>
  </si>
  <si>
    <t>S73 Decision to cancel</t>
  </si>
  <si>
    <t>S64 Proposal to cancel</t>
  </si>
  <si>
    <t>S62 Improvement Notice</t>
  </si>
  <si>
    <r>
      <rPr>
        <b/>
        <sz val="12"/>
        <color theme="1"/>
        <rFont val="Arial"/>
        <family val="2"/>
      </rPr>
      <t>Number of services that had enforcement notices</t>
    </r>
    <r>
      <rPr>
        <sz val="12"/>
        <color theme="1"/>
        <rFont val="Arial"/>
        <family val="2"/>
      </rPr>
      <t xml:space="preserve"> issued against them 2013/14</t>
    </r>
  </si>
  <si>
    <r>
      <rPr>
        <b/>
        <sz val="12"/>
        <color theme="1"/>
        <rFont val="Arial"/>
        <family val="2"/>
      </rPr>
      <t xml:space="preserve">Number of enforcement notices </t>
    </r>
    <r>
      <rPr>
        <sz val="12"/>
        <color theme="1"/>
        <rFont val="Arial"/>
        <family val="2"/>
      </rPr>
      <t>issued 2013/14</t>
    </r>
  </si>
  <si>
    <r>
      <rPr>
        <b/>
        <sz val="12"/>
        <color rgb="FF000000"/>
        <rFont val="Arial"/>
        <family val="2"/>
      </rPr>
      <t>Number of services that had enforcement notices</t>
    </r>
    <r>
      <rPr>
        <sz val="12"/>
        <color rgb="FF000000"/>
        <rFont val="Arial"/>
        <family val="2"/>
      </rPr>
      <t xml:space="preserve"> issued against them 2012/13, by sector</t>
    </r>
  </si>
  <si>
    <r>
      <rPr>
        <b/>
        <sz val="12"/>
        <color theme="1"/>
        <rFont val="Arial"/>
        <family val="2"/>
      </rPr>
      <t>Number of services</t>
    </r>
    <r>
      <rPr>
        <sz val="12"/>
        <color theme="1"/>
        <rFont val="Arial"/>
        <family val="2"/>
      </rPr>
      <t xml:space="preserve"> </t>
    </r>
    <r>
      <rPr>
        <b/>
        <sz val="12"/>
        <color theme="1"/>
        <rFont val="Arial"/>
        <family val="2"/>
      </rPr>
      <t>that had enforcement notices</t>
    </r>
    <r>
      <rPr>
        <sz val="12"/>
        <color theme="1"/>
        <rFont val="Arial"/>
        <family val="2"/>
      </rPr>
      <t xml:space="preserve"> issued against them 2012/13</t>
    </r>
  </si>
  <si>
    <r>
      <rPr>
        <b/>
        <sz val="12"/>
        <color theme="1"/>
        <rFont val="Arial"/>
        <family val="2"/>
      </rPr>
      <t xml:space="preserve">Number of enforcement notices </t>
    </r>
    <r>
      <rPr>
        <sz val="12"/>
        <color theme="1"/>
        <rFont val="Arial"/>
        <family val="2"/>
      </rPr>
      <t>issued 2012/13</t>
    </r>
  </si>
  <si>
    <r>
      <rPr>
        <b/>
        <sz val="12"/>
        <color rgb="FF000000"/>
        <rFont val="Arial"/>
        <family val="2"/>
      </rPr>
      <t>Number of services that had enforcement notices issued</t>
    </r>
    <r>
      <rPr>
        <sz val="12"/>
        <color rgb="FF000000"/>
        <rFont val="Arial"/>
        <family val="2"/>
      </rPr>
      <t xml:space="preserve"> against them 2011/12, by sector</t>
    </r>
  </si>
  <si>
    <r>
      <rPr>
        <b/>
        <sz val="12"/>
        <color theme="1"/>
        <rFont val="Arial"/>
        <family val="2"/>
      </rPr>
      <t>Number of services that had enforcement notices</t>
    </r>
    <r>
      <rPr>
        <sz val="12"/>
        <color theme="1"/>
        <rFont val="Arial"/>
        <family val="2"/>
      </rPr>
      <t xml:space="preserve"> issued against them 2011/12</t>
    </r>
  </si>
  <si>
    <r>
      <rPr>
        <b/>
        <sz val="12"/>
        <color theme="1"/>
        <rFont val="Arial"/>
        <family val="2"/>
      </rPr>
      <t xml:space="preserve">Number of enforcement notices </t>
    </r>
    <r>
      <rPr>
        <sz val="12"/>
        <color theme="1"/>
        <rFont val="Arial"/>
        <family val="2"/>
      </rPr>
      <t>issued 2011/12</t>
    </r>
  </si>
  <si>
    <t>Health Board/ Local authority</t>
  </si>
  <si>
    <t>2013/14</t>
  </si>
  <si>
    <t>2012/13</t>
  </si>
  <si>
    <t>2011/12</t>
  </si>
  <si>
    <t xml:space="preserve">Percentage </t>
  </si>
  <si>
    <t>Number of registrations</t>
  </si>
  <si>
    <t>Table 13</t>
  </si>
  <si>
    <t>Table 14</t>
  </si>
  <si>
    <t>Table 15</t>
  </si>
  <si>
    <t>Unknown or outside Scotland</t>
  </si>
  <si>
    <t xml:space="preserve">Service </t>
  </si>
  <si>
    <t>Percentage</t>
  </si>
  <si>
    <t>Table 2. Number and percentage of registered children and young people's services by provider sector and local authority area, at 31 March 2014</t>
  </si>
  <si>
    <t xml:space="preserve">% </t>
  </si>
  <si>
    <t>%</t>
  </si>
  <si>
    <t>Adoption and Fostering services are not graded on quality of environment</t>
  </si>
  <si>
    <r>
      <t xml:space="preserve">Table 9.2c Grade distribution for </t>
    </r>
    <r>
      <rPr>
        <b/>
        <sz val="12"/>
        <color theme="1"/>
        <rFont val="Arial"/>
        <family val="2"/>
      </rPr>
      <t>quality of environment in the Involving People theme</t>
    </r>
    <r>
      <rPr>
        <sz val="12"/>
        <color theme="1"/>
        <rFont val="Arial"/>
        <family val="2"/>
      </rPr>
      <t xml:space="preserve">, for </t>
    </r>
    <r>
      <rPr>
        <b/>
        <sz val="12"/>
        <color theme="1"/>
        <rFont val="Arial"/>
        <family val="2"/>
      </rPr>
      <t>privately run</t>
    </r>
    <r>
      <rPr>
        <sz val="12"/>
        <color theme="1"/>
        <rFont val="Arial"/>
        <family val="2"/>
      </rPr>
      <t xml:space="preserve"> children and young people's services,  at 31 March 2014</t>
    </r>
  </si>
  <si>
    <r>
      <t>Table 9.1c Grade distribution for</t>
    </r>
    <r>
      <rPr>
        <b/>
        <sz val="12"/>
        <color theme="1"/>
        <rFont val="Arial"/>
        <family val="2"/>
      </rPr>
      <t xml:space="preserve"> quality of care and support in the Involving People theme</t>
    </r>
    <r>
      <rPr>
        <sz val="12"/>
        <color theme="1"/>
        <rFont val="Arial"/>
        <family val="2"/>
      </rPr>
      <t xml:space="preserve">, for </t>
    </r>
    <r>
      <rPr>
        <b/>
        <sz val="12"/>
        <color theme="1"/>
        <rFont val="Arial"/>
        <family val="2"/>
      </rPr>
      <t xml:space="preserve">privately run </t>
    </r>
    <r>
      <rPr>
        <sz val="12"/>
        <color theme="1"/>
        <rFont val="Arial"/>
        <family val="2"/>
      </rPr>
      <t>children and young people's services, at 31 March 2014</t>
    </r>
  </si>
  <si>
    <r>
      <t>Table 9.1a Grade distribution for</t>
    </r>
    <r>
      <rPr>
        <b/>
        <sz val="12"/>
        <color theme="1"/>
        <rFont val="Arial"/>
        <family val="2"/>
      </rPr>
      <t xml:space="preserve"> quality of care and support in the Involving People theme</t>
    </r>
    <r>
      <rPr>
        <sz val="12"/>
        <color theme="1"/>
        <rFont val="Arial"/>
        <family val="2"/>
      </rPr>
      <t>, for children and young people's services, at 31 March 2014</t>
    </r>
  </si>
  <si>
    <r>
      <t xml:space="preserve">Table 9.1b Grade distribution for </t>
    </r>
    <r>
      <rPr>
        <b/>
        <sz val="12"/>
        <color theme="1"/>
        <rFont val="Arial"/>
        <family val="2"/>
      </rPr>
      <t>quality of care and support in the Involving People theme</t>
    </r>
    <r>
      <rPr>
        <sz val="12"/>
        <color theme="1"/>
        <rFont val="Arial"/>
        <family val="2"/>
      </rPr>
      <t xml:space="preserve">, for </t>
    </r>
    <r>
      <rPr>
        <b/>
        <sz val="12"/>
        <color theme="1"/>
        <rFont val="Arial"/>
        <family val="2"/>
      </rPr>
      <t xml:space="preserve">local authority run </t>
    </r>
    <r>
      <rPr>
        <sz val="12"/>
        <color theme="1"/>
        <rFont val="Arial"/>
        <family val="2"/>
      </rPr>
      <t>children and young people's services, at 31 March 2014</t>
    </r>
  </si>
  <si>
    <r>
      <t xml:space="preserve">Table 9.2a Grade distribution for </t>
    </r>
    <r>
      <rPr>
        <b/>
        <sz val="12"/>
        <color theme="1"/>
        <rFont val="Arial"/>
        <family val="2"/>
      </rPr>
      <t>quality of environment in the Involving People theme</t>
    </r>
    <r>
      <rPr>
        <sz val="12"/>
        <color theme="1"/>
        <rFont val="Arial"/>
        <family val="2"/>
      </rPr>
      <t>, for children and young people's services,  at 31 March 2014</t>
    </r>
  </si>
  <si>
    <r>
      <t xml:space="preserve">Table 9.2b Grade distribution for </t>
    </r>
    <r>
      <rPr>
        <b/>
        <sz val="12"/>
        <color theme="1"/>
        <rFont val="Arial"/>
        <family val="2"/>
      </rPr>
      <t>quality of environment in the Involving People theme</t>
    </r>
    <r>
      <rPr>
        <sz val="12"/>
        <color theme="1"/>
        <rFont val="Arial"/>
        <family val="2"/>
      </rPr>
      <t xml:space="preserve">, for </t>
    </r>
    <r>
      <rPr>
        <b/>
        <sz val="12"/>
        <color theme="1"/>
        <rFont val="Arial"/>
        <family val="2"/>
      </rPr>
      <t>local authority run</t>
    </r>
    <r>
      <rPr>
        <sz val="12"/>
        <color theme="1"/>
        <rFont val="Arial"/>
        <family val="2"/>
      </rPr>
      <t xml:space="preserve"> children and young people's services,  at 31 March 2014</t>
    </r>
  </si>
  <si>
    <r>
      <t xml:space="preserve">Table 9.1d Grade distribution for </t>
    </r>
    <r>
      <rPr>
        <b/>
        <sz val="12"/>
        <color theme="1"/>
        <rFont val="Arial"/>
        <family val="2"/>
      </rPr>
      <t>quality of care and support in the Involving People theme</t>
    </r>
    <r>
      <rPr>
        <sz val="12"/>
        <color theme="1"/>
        <rFont val="Arial"/>
        <family val="2"/>
      </rPr>
      <t xml:space="preserve">, for </t>
    </r>
    <r>
      <rPr>
        <b/>
        <sz val="12"/>
        <color theme="1"/>
        <rFont val="Arial"/>
        <family val="2"/>
      </rPr>
      <t xml:space="preserve">voluntary / not for profit </t>
    </r>
    <r>
      <rPr>
        <sz val="12"/>
        <color theme="1"/>
        <rFont val="Arial"/>
        <family val="2"/>
      </rPr>
      <t>children and young people's services, at 31 March 2014</t>
    </r>
  </si>
  <si>
    <r>
      <t xml:space="preserve">Table 9.2d Grade distribution for </t>
    </r>
    <r>
      <rPr>
        <b/>
        <sz val="12"/>
        <color theme="1"/>
        <rFont val="Arial"/>
        <family val="2"/>
      </rPr>
      <t>quality of environment in the Involving People theme</t>
    </r>
    <r>
      <rPr>
        <sz val="12"/>
        <color theme="1"/>
        <rFont val="Arial"/>
        <family val="2"/>
      </rPr>
      <t xml:space="preserve">, for </t>
    </r>
    <r>
      <rPr>
        <b/>
        <sz val="12"/>
        <color theme="1"/>
        <rFont val="Arial"/>
        <family val="2"/>
      </rPr>
      <t>voluntary / not for profit</t>
    </r>
    <r>
      <rPr>
        <sz val="12"/>
        <color theme="1"/>
        <rFont val="Arial"/>
        <family val="2"/>
      </rPr>
      <t xml:space="preserve"> children and young people's services,  at 31 March 2014</t>
    </r>
  </si>
  <si>
    <t>Table 10. Grade spread of registered children and young people's services by Scottish Index of Multiple Deprivation 2012 (SIMD) category and provider sector, at 31 March 2014</t>
  </si>
  <si>
    <t>Table 11a. Grade spread of registered children and young people's services, by local authority area, at 31 March 2014</t>
  </si>
  <si>
    <t>Table 12. The number of registered children and young people's services with low grades and the number with high grades, by Scottish Index of Multiple Deprivation 2012 (SIMD) category, and provider sector, at 31 March 2014</t>
  </si>
  <si>
    <t>Table 13a. The number of registered children and young people's services with low grades and the number with high grades, by local authority area, at 31 March 2014</t>
  </si>
  <si>
    <t>Table 14.1 Complaints received, registered and completed against children and young people's services in the 2013/14 inspection year</t>
  </si>
  <si>
    <t>Table 14.2 Number and percentage of children and young people's services with complaints upheld or partially upheld in the 2013/14 inspection year, split by sector</t>
  </si>
  <si>
    <t>Table 15.1 Enforcement notices issued to children and young people's services in the 2011/12 inspection year</t>
  </si>
  <si>
    <t>Table 15.2 Enforcement notices issued to children and young people's services in the 2012/13 inspection year</t>
  </si>
  <si>
    <t>Table 15.3 Enforcement notices issued to children and young people's services in the 2013/14 inspection year</t>
  </si>
  <si>
    <t>Table 16. New registrations of children and young people's services, in the 2011/12, 2012/13 and 2013/14 Inspection years, by sector</t>
  </si>
  <si>
    <t>Table 16</t>
  </si>
  <si>
    <t>Number and percentage of registered children and young people's services by sector, at 31 March 2012, 2013 and 2014, and percentage change</t>
  </si>
  <si>
    <t>Number and percentage of registered children and young people's services by provider sector and local authority area, at 31 March 2014</t>
  </si>
  <si>
    <t>The number of registered places in children and young people's services by sector, at 31 March 2012, 2013 and 2014</t>
  </si>
  <si>
    <t>The number of registered places in children and young people's services by sector and local authority area, at 31 March 2014</t>
  </si>
  <si>
    <t>Number of children and young people's services, and number per 10,000 head of population aged 0-17 years old, by urban-rural and Scottish Index of Multiple Deprivation 2012 (SIMD) category, at 31 March 2014, and registered places</t>
  </si>
  <si>
    <t>The number of care homes for children and young people and the number per 1,000 head of population aged 0-17 years old, by local authority area, at 31 March 2014, and registered places</t>
  </si>
  <si>
    <t xml:space="preserve">Distribution of quality of care and support grades given to registered children and young people's services at 31 March 2012, 2013 and 2014 </t>
  </si>
  <si>
    <t>Distribution of quality of environment grades given to registered children and young people's services, at 31 March 2012, 2013 and 2014</t>
  </si>
  <si>
    <t>Distribution of quality of staffing grades given to registered children and young people's services, at 31 March 2012, 2013 and 2014</t>
  </si>
  <si>
    <t>Distribution of quality of management and leadership grades given to registered children and young people's services, at 31 March 2012, 2013 and 2014</t>
  </si>
  <si>
    <t xml:space="preserve"> Distribution of quality of care and support grades given to registered children and young people's services, at 31 March 2012, 2013 and 2014, by sector</t>
  </si>
  <si>
    <t>Distribution of quality of environment grades given to registered children and young people's services, at 31 March 2012, 2013 and 2014, by sector</t>
  </si>
  <si>
    <t>Distribution of quality of staffing grades given to registered children and young people's services, at 31 March 2012, 2013 and 2014, by sector</t>
  </si>
  <si>
    <t>Distribution of quality of management and leadership grades given to registered children and young people's services, at 31 March 2012, 2013 and 2014, by sector</t>
  </si>
  <si>
    <t>Grade distribution for quality of care and support in the Involving People theme, for children and young people's services, at 31 March 2014, by sector</t>
  </si>
  <si>
    <t>Grade spread of registered children and young people's services by Scottish Index of Multiple Deprivation 2012 (SIMD) category and provider sector, at 31 March 2014</t>
  </si>
  <si>
    <r>
      <t>Table 11b. Grade spread of registered</t>
    </r>
    <r>
      <rPr>
        <b/>
        <sz val="12"/>
        <color theme="1"/>
        <rFont val="Arial"/>
        <family val="2"/>
      </rPr>
      <t xml:space="preserve"> local authority run </t>
    </r>
    <r>
      <rPr>
        <sz val="12"/>
        <color theme="1"/>
        <rFont val="Arial"/>
        <family val="2"/>
      </rPr>
      <t>services, by local authority area, at 31 March 2014</t>
    </r>
  </si>
  <si>
    <r>
      <t>Table 11c. Grade spread of registered</t>
    </r>
    <r>
      <rPr>
        <b/>
        <sz val="12"/>
        <color theme="1"/>
        <rFont val="Arial"/>
        <family val="2"/>
      </rPr>
      <t xml:space="preserve"> privately run </t>
    </r>
    <r>
      <rPr>
        <sz val="12"/>
        <color theme="1"/>
        <rFont val="Arial"/>
        <family val="2"/>
      </rPr>
      <t>services, by local authority area, at 31 March 2014</t>
    </r>
  </si>
  <si>
    <r>
      <t xml:space="preserve">Table 11d. Grade spread of registered </t>
    </r>
    <r>
      <rPr>
        <b/>
        <sz val="12"/>
        <color theme="1"/>
        <rFont val="Arial"/>
        <family val="2"/>
      </rPr>
      <t xml:space="preserve">voluntary / not for profit </t>
    </r>
    <r>
      <rPr>
        <sz val="12"/>
        <color theme="1"/>
        <rFont val="Arial"/>
        <family val="2"/>
      </rPr>
      <t>services, by local authority area, at 31 March 2014</t>
    </r>
  </si>
  <si>
    <t xml:space="preserve"> Grade spread of registered children and young people's services, by local authority area, at 31 March 2014, by sector</t>
  </si>
  <si>
    <t>The number of registered children and young people's services with low grades and the number with high grades, by Scottish Index of Multiple Deprivation 2012 (SIMD) category, and provider sector, at 31 March 2014</t>
  </si>
  <si>
    <r>
      <t xml:space="preserve">Table 13b. The number of registered </t>
    </r>
    <r>
      <rPr>
        <b/>
        <sz val="12"/>
        <color theme="1"/>
        <rFont val="Arial"/>
        <family val="2"/>
      </rPr>
      <t xml:space="preserve">local authority run </t>
    </r>
    <r>
      <rPr>
        <sz val="12"/>
        <color theme="1"/>
        <rFont val="Arial"/>
        <family val="2"/>
      </rPr>
      <t>children and young people's services with low grades and the number with high grades, by local authority area, at 31 March 2014</t>
    </r>
  </si>
  <si>
    <r>
      <t>Table 13c. The number of registered</t>
    </r>
    <r>
      <rPr>
        <b/>
        <sz val="12"/>
        <color theme="1"/>
        <rFont val="Arial"/>
        <family val="2"/>
      </rPr>
      <t xml:space="preserve"> privately run </t>
    </r>
    <r>
      <rPr>
        <sz val="12"/>
        <color theme="1"/>
        <rFont val="Arial"/>
        <family val="2"/>
      </rPr>
      <t>children and young people's services  with low grades and the number with high grades, by local authority area, at 31 March 2014</t>
    </r>
  </si>
  <si>
    <r>
      <t xml:space="preserve">Table 13d. The number of registered </t>
    </r>
    <r>
      <rPr>
        <b/>
        <sz val="12"/>
        <color theme="1"/>
        <rFont val="Arial"/>
        <family val="2"/>
      </rPr>
      <t>voluntary / not for profit</t>
    </r>
    <r>
      <rPr>
        <sz val="12"/>
        <color theme="1"/>
        <rFont val="Arial"/>
        <family val="2"/>
      </rPr>
      <t xml:space="preserve"> children and young people's services with low grades and the number with high grades, by local authority area, at 31 March 2014</t>
    </r>
  </si>
  <si>
    <t>The number of registered children and young people's services with low grades and the number with high grades, by local authority area, at 31 March 2014, by sector</t>
  </si>
  <si>
    <t xml:space="preserve"> Complaints received, registered and completed against children and young people's services in the 2013/14 inspection year, and complaints upheld or partially upheld in the 2013/14 inspection year, split by sector</t>
  </si>
  <si>
    <t>Enforcement notices issued to children and young people's services in the 2011/12, 2012/13 and 2013/14 inspection year</t>
  </si>
  <si>
    <t>Number and percentage of new registrations of children and young people's services, in the 2011/12, 2012/13 and 2013/14 Inspection years, by sector</t>
  </si>
  <si>
    <r>
      <t xml:space="preserve">Table 9.4b Grade distribution for </t>
    </r>
    <r>
      <rPr>
        <b/>
        <sz val="12"/>
        <color theme="1"/>
        <rFont val="Arial"/>
        <family val="2"/>
      </rPr>
      <t>quality of management and leadership in the Involving People theme</t>
    </r>
    <r>
      <rPr>
        <sz val="12"/>
        <color theme="1"/>
        <rFont val="Arial"/>
        <family val="2"/>
      </rPr>
      <t xml:space="preserve">, for </t>
    </r>
    <r>
      <rPr>
        <b/>
        <sz val="12"/>
        <color theme="1"/>
        <rFont val="Arial"/>
        <family val="2"/>
      </rPr>
      <t xml:space="preserve">local authority run </t>
    </r>
    <r>
      <rPr>
        <sz val="12"/>
        <color theme="1"/>
        <rFont val="Arial"/>
        <family val="2"/>
      </rPr>
      <t>children and young people's services, at 31 March 2012, 2013 and 2014</t>
    </r>
  </si>
  <si>
    <r>
      <t xml:space="preserve">Table 9.4c Grade distribution for </t>
    </r>
    <r>
      <rPr>
        <b/>
        <sz val="12"/>
        <color theme="1"/>
        <rFont val="Arial"/>
        <family val="2"/>
      </rPr>
      <t>quality of management and leadership in the Involving People theme</t>
    </r>
    <r>
      <rPr>
        <sz val="12"/>
        <color theme="1"/>
        <rFont val="Arial"/>
        <family val="2"/>
      </rPr>
      <t xml:space="preserve">, for </t>
    </r>
    <r>
      <rPr>
        <b/>
        <sz val="12"/>
        <color theme="1"/>
        <rFont val="Arial"/>
        <family val="2"/>
      </rPr>
      <t xml:space="preserve">privately run </t>
    </r>
    <r>
      <rPr>
        <sz val="12"/>
        <color theme="1"/>
        <rFont val="Arial"/>
        <family val="2"/>
      </rPr>
      <t>children and young people's services, at 31 March 2012, 2013 and 2014</t>
    </r>
  </si>
  <si>
    <t>Table 9.3a Grade distribution for quality of staffing in the Involving People theme, for children and young people's services at 31 March 2014</t>
  </si>
  <si>
    <t>Table 9.4a Grade distribution for quality of management and leadership in the Involving People theme, for children and young people's services, at 31 March 2014</t>
  </si>
  <si>
    <r>
      <t xml:space="preserve">Table 9.3b Grade distribution for </t>
    </r>
    <r>
      <rPr>
        <b/>
        <sz val="12"/>
        <color theme="1"/>
        <rFont val="Arial"/>
        <family val="2"/>
      </rPr>
      <t>quality of staffing in the Involving People theme</t>
    </r>
    <r>
      <rPr>
        <sz val="12"/>
        <color theme="1"/>
        <rFont val="Arial"/>
        <family val="2"/>
      </rPr>
      <t>, for</t>
    </r>
    <r>
      <rPr>
        <b/>
        <sz val="12"/>
        <color theme="1"/>
        <rFont val="Arial"/>
        <family val="2"/>
      </rPr>
      <t xml:space="preserve"> local authority run</t>
    </r>
    <r>
      <rPr>
        <sz val="12"/>
        <color theme="1"/>
        <rFont val="Arial"/>
        <family val="2"/>
      </rPr>
      <t xml:space="preserve"> children and young people's services at 31 March 2014</t>
    </r>
  </si>
  <si>
    <r>
      <t xml:space="preserve">Table 9.3c Grade distribution for </t>
    </r>
    <r>
      <rPr>
        <b/>
        <sz val="12"/>
        <color theme="1"/>
        <rFont val="Arial"/>
        <family val="2"/>
      </rPr>
      <t>quality of staffing in the Involving People theme</t>
    </r>
    <r>
      <rPr>
        <sz val="12"/>
        <color theme="1"/>
        <rFont val="Arial"/>
        <family val="2"/>
      </rPr>
      <t>, for</t>
    </r>
    <r>
      <rPr>
        <b/>
        <sz val="12"/>
        <color theme="1"/>
        <rFont val="Arial"/>
        <family val="2"/>
      </rPr>
      <t xml:space="preserve"> privately run</t>
    </r>
    <r>
      <rPr>
        <sz val="12"/>
        <color theme="1"/>
        <rFont val="Arial"/>
        <family val="2"/>
      </rPr>
      <t xml:space="preserve"> children and young people's services at 31 March 2014</t>
    </r>
  </si>
  <si>
    <r>
      <t>Table 9.3d Grade distribution for</t>
    </r>
    <r>
      <rPr>
        <b/>
        <sz val="12"/>
        <color theme="1"/>
        <rFont val="Arial"/>
        <family val="2"/>
      </rPr>
      <t xml:space="preserve"> quality of staffing in the Involving People theme</t>
    </r>
    <r>
      <rPr>
        <sz val="12"/>
        <color theme="1"/>
        <rFont val="Arial"/>
        <family val="2"/>
      </rPr>
      <t xml:space="preserve">, for </t>
    </r>
    <r>
      <rPr>
        <b/>
        <sz val="12"/>
        <color theme="1"/>
        <rFont val="Arial"/>
        <family val="2"/>
      </rPr>
      <t xml:space="preserve">voluntary / not for profit </t>
    </r>
    <r>
      <rPr>
        <sz val="12"/>
        <color theme="1"/>
        <rFont val="Arial"/>
        <family val="2"/>
      </rPr>
      <t>children and young people's services at 31 March 2014</t>
    </r>
  </si>
  <si>
    <r>
      <t xml:space="preserve">Table 9.4d Grade distribution for </t>
    </r>
    <r>
      <rPr>
        <b/>
        <sz val="12"/>
        <color theme="1"/>
        <rFont val="Arial"/>
        <family val="2"/>
      </rPr>
      <t>quality of management and leadership in the Involving People theme</t>
    </r>
    <r>
      <rPr>
        <sz val="12"/>
        <color theme="1"/>
        <rFont val="Arial"/>
        <family val="2"/>
      </rPr>
      <t xml:space="preserve">, for </t>
    </r>
    <r>
      <rPr>
        <b/>
        <sz val="12"/>
        <color theme="1"/>
        <rFont val="Arial"/>
        <family val="2"/>
      </rPr>
      <t>voluntary / not for profit</t>
    </r>
    <r>
      <rPr>
        <sz val="12"/>
        <color theme="1"/>
        <rFont val="Arial"/>
        <family val="2"/>
      </rPr>
      <t xml:space="preserve"> children and young people's services, at 31 March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</si>
</sst>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F800]dddd\,\ mmmm\ dd\,\ yyyy"/>
    <numFmt numFmtId="168" formatCode="#,##0_ ;\-#,##0\ "/>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sz val="12"/>
      <name val="Arial"/>
      <family val="2"/>
    </font>
    <font>
      <u/>
      <sz val="10"/>
      <color indexed="30"/>
      <name val="Arial"/>
      <family val="2"/>
    </font>
    <font>
      <u/>
      <sz val="11"/>
      <color rgb="FF800080"/>
      <name val="Calibri"/>
      <family val="2"/>
      <scheme val="minor"/>
    </font>
    <font>
      <u/>
      <sz val="11"/>
      <color rgb="FF0000FF"/>
      <name val="Calibri"/>
      <family val="2"/>
      <scheme val="minor"/>
    </font>
    <font>
      <u/>
      <sz val="10"/>
      <color theme="10"/>
      <name val="Arial"/>
      <family val="2"/>
    </font>
    <font>
      <sz val="11"/>
      <color theme="1"/>
      <name val="Arial"/>
      <family val="2"/>
    </font>
    <font>
      <b/>
      <sz val="11"/>
      <color theme="1"/>
      <name val="Arial"/>
      <family val="2"/>
    </font>
    <font>
      <b/>
      <sz val="12"/>
      <name val="Arial"/>
      <family val="2"/>
    </font>
    <font>
      <sz val="12"/>
      <color theme="1"/>
      <name val="Arial"/>
      <family val="2"/>
    </font>
    <font>
      <b/>
      <sz val="12"/>
      <color theme="1"/>
      <name val="Arial"/>
      <family val="2"/>
    </font>
    <font>
      <sz val="10"/>
      <color theme="1"/>
      <name val="Arial"/>
      <family val="2"/>
    </font>
    <font>
      <sz val="11"/>
      <name val="Arial"/>
      <family val="2"/>
    </font>
    <font>
      <sz val="10"/>
      <color rgb="FF0000FF"/>
      <name val="Arial"/>
      <family val="2"/>
    </font>
    <font>
      <sz val="12"/>
      <color rgb="FFFF0000"/>
      <name val="Arial"/>
      <family val="2"/>
    </font>
    <font>
      <sz val="11"/>
      <color rgb="FFFF0000"/>
      <name val="Arial"/>
      <family val="2"/>
    </font>
    <font>
      <sz val="10"/>
      <color rgb="FFFF0000"/>
      <name val="Arial"/>
      <family val="2"/>
    </font>
    <font>
      <sz val="11"/>
      <name val="Calibri"/>
      <family val="2"/>
      <scheme val="minor"/>
    </font>
    <font>
      <b/>
      <sz val="10"/>
      <color theme="1"/>
      <name val="Arial"/>
      <family val="2"/>
    </font>
    <font>
      <b/>
      <sz val="10"/>
      <name val="Arial"/>
      <family val="2"/>
    </font>
    <font>
      <vertAlign val="superscript"/>
      <sz val="12"/>
      <color theme="1"/>
      <name val="Arial"/>
      <family val="2"/>
    </font>
    <font>
      <i/>
      <sz val="12"/>
      <color theme="1"/>
      <name val="Arial"/>
      <family val="2"/>
    </font>
    <font>
      <u/>
      <sz val="11"/>
      <color theme="10"/>
      <name val="Calibri"/>
      <family val="2"/>
      <scheme val="minor"/>
    </font>
    <font>
      <b/>
      <u/>
      <sz val="12"/>
      <color theme="1"/>
      <name val="Arial"/>
      <family val="2"/>
    </font>
    <font>
      <sz val="12"/>
      <color rgb="FF333333"/>
      <name val="Arial"/>
      <family val="2"/>
    </font>
    <font>
      <sz val="12"/>
      <color rgb="FF0070C0"/>
      <name val="Arial"/>
      <family val="2"/>
    </font>
    <font>
      <i/>
      <sz val="12"/>
      <color rgb="FF0070C0"/>
      <name val="Arial"/>
      <family val="2"/>
    </font>
    <font>
      <vertAlign val="superscript"/>
      <sz val="12"/>
      <name val="Arial"/>
      <family val="2"/>
    </font>
    <font>
      <sz val="12"/>
      <color theme="1"/>
      <name val="Calibri"/>
      <family val="2"/>
      <scheme val="minor"/>
    </font>
    <font>
      <b/>
      <sz val="12"/>
      <color theme="1"/>
      <name val="Calibri"/>
      <family val="2"/>
      <scheme val="minor"/>
    </font>
    <font>
      <sz val="10"/>
      <color rgb="FF000000"/>
      <name val="Arial"/>
      <family val="2"/>
    </font>
    <font>
      <b/>
      <sz val="10"/>
      <color rgb="FF000000"/>
      <name val="Arial"/>
      <family val="2"/>
    </font>
    <font>
      <b/>
      <sz val="12"/>
      <color rgb="FF000000"/>
      <name val="Arial"/>
      <family val="2"/>
    </font>
    <font>
      <sz val="12"/>
      <color rgb="FF000000"/>
      <name val="Arial"/>
      <family val="2"/>
    </font>
    <font>
      <u/>
      <sz val="12"/>
      <color rgb="FF0000FF"/>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lightDown">
        <bgColor theme="0"/>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bottom/>
      <diagonal/>
    </border>
    <border>
      <left style="thin">
        <color theme="0"/>
      </left>
      <right/>
      <top style="thin">
        <color indexed="64"/>
      </top>
      <bottom/>
      <diagonal/>
    </border>
    <border>
      <left style="thin">
        <color theme="0"/>
      </left>
      <right/>
      <top/>
      <bottom style="thin">
        <color indexed="64"/>
      </bottom>
      <diagonal/>
    </border>
  </borders>
  <cellStyleXfs count="6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0" fontId="21" fillId="0" borderId="0" applyNumberFormat="0" applyFill="0" applyBorder="0" applyAlignment="0" applyProtection="0"/>
    <xf numFmtId="0" fontId="2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applyFill="0"/>
    <xf numFmtId="3" fontId="18" fillId="0" borderId="0"/>
    <xf numFmtId="0" fontId="1" fillId="8" borderId="8" applyNumberFormat="0" applyFont="0" applyAlignment="0" applyProtection="0"/>
    <xf numFmtId="9" fontId="18" fillId="0" borderId="0" applyFont="0" applyFill="0" applyBorder="0" applyAlignment="0" applyProtection="0"/>
    <xf numFmtId="0" fontId="41" fillId="0" borderId="0" applyNumberFormat="0" applyFill="0" applyBorder="0" applyAlignment="0" applyProtection="0"/>
  </cellStyleXfs>
  <cellXfs count="530">
    <xf numFmtId="0" fontId="0" fillId="0" borderId="0" xfId="0"/>
    <xf numFmtId="0" fontId="25" fillId="33" borderId="0" xfId="0" applyFont="1" applyFill="1"/>
    <xf numFmtId="0" fontId="20" fillId="33" borderId="0" xfId="0" applyFont="1" applyFill="1"/>
    <xf numFmtId="0" fontId="20" fillId="33" borderId="0" xfId="0" applyFont="1" applyFill="1" applyBorder="1"/>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17" fontId="20" fillId="33" borderId="11" xfId="0" applyNumberFormat="1" applyFont="1" applyFill="1" applyBorder="1" applyAlignment="1">
      <alignment horizontal="center" wrapText="1"/>
    </xf>
    <xf numFmtId="17" fontId="20" fillId="33" borderId="0" xfId="0" applyNumberFormat="1" applyFont="1" applyFill="1" applyBorder="1" applyAlignment="1">
      <alignment horizontal="center" wrapText="1"/>
    </xf>
    <xf numFmtId="17" fontId="20" fillId="33" borderId="12" xfId="0" applyNumberFormat="1" applyFont="1" applyFill="1" applyBorder="1" applyAlignment="1">
      <alignment horizontal="center" wrapText="1"/>
    </xf>
    <xf numFmtId="17" fontId="20" fillId="33" borderId="14" xfId="0" applyNumberFormat="1" applyFont="1" applyFill="1" applyBorder="1" applyAlignment="1">
      <alignment horizontal="center" wrapText="1"/>
    </xf>
    <xf numFmtId="17" fontId="20" fillId="33" borderId="19" xfId="0" applyNumberFormat="1" applyFont="1" applyFill="1" applyBorder="1" applyAlignment="1">
      <alignment horizontal="center" wrapText="1"/>
    </xf>
    <xf numFmtId="0" fontId="20" fillId="33" borderId="10" xfId="0" applyFont="1" applyFill="1" applyBorder="1" applyAlignment="1">
      <alignment horizontal="center" wrapText="1"/>
    </xf>
    <xf numFmtId="0" fontId="20" fillId="33" borderId="20" xfId="0" applyFont="1" applyFill="1" applyBorder="1" applyAlignment="1">
      <alignment horizontal="center" wrapText="1"/>
    </xf>
    <xf numFmtId="0" fontId="20" fillId="33" borderId="13" xfId="0" applyFont="1" applyFill="1" applyBorder="1" applyAlignment="1">
      <alignment horizontal="center" wrapText="1"/>
    </xf>
    <xf numFmtId="0" fontId="20" fillId="33" borderId="11" xfId="0" applyFont="1" applyFill="1" applyBorder="1"/>
    <xf numFmtId="3" fontId="20" fillId="33" borderId="11" xfId="0" applyNumberFormat="1" applyFont="1" applyFill="1" applyBorder="1"/>
    <xf numFmtId="3" fontId="20" fillId="33" borderId="0" xfId="0" applyNumberFormat="1" applyFont="1" applyFill="1" applyBorder="1"/>
    <xf numFmtId="3" fontId="20" fillId="33" borderId="12" xfId="0" applyNumberFormat="1" applyFont="1" applyFill="1" applyBorder="1"/>
    <xf numFmtId="0" fontId="28" fillId="33" borderId="0" xfId="0" applyFont="1" applyFill="1"/>
    <xf numFmtId="0" fontId="29" fillId="33" borderId="0" xfId="0" applyFont="1" applyFill="1"/>
    <xf numFmtId="0" fontId="28" fillId="33" borderId="19" xfId="0" applyFont="1" applyFill="1" applyBorder="1"/>
    <xf numFmtId="0" fontId="20" fillId="33" borderId="14" xfId="0" applyFont="1" applyFill="1" applyBorder="1"/>
    <xf numFmtId="9" fontId="28" fillId="33" borderId="0" xfId="2" applyFont="1" applyFill="1" applyBorder="1"/>
    <xf numFmtId="0" fontId="30" fillId="33" borderId="0" xfId="0" applyFont="1" applyFill="1"/>
    <xf numFmtId="0" fontId="27" fillId="33" borderId="0" xfId="0" applyFont="1" applyFill="1" applyBorder="1"/>
    <xf numFmtId="0" fontId="20" fillId="33" borderId="0" xfId="0" applyFont="1" applyFill="1" applyBorder="1" applyAlignment="1">
      <alignment horizontal="center" wrapText="1"/>
    </xf>
    <xf numFmtId="0" fontId="28" fillId="33" borderId="18" xfId="0" applyFont="1" applyFill="1" applyBorder="1"/>
    <xf numFmtId="0" fontId="28" fillId="33" borderId="16" xfId="0" applyFont="1" applyFill="1" applyBorder="1"/>
    <xf numFmtId="0" fontId="28" fillId="33" borderId="0" xfId="0" applyFont="1" applyFill="1" applyBorder="1"/>
    <xf numFmtId="0" fontId="28" fillId="33" borderId="11" xfId="0" applyFont="1" applyFill="1" applyBorder="1"/>
    <xf numFmtId="0" fontId="28" fillId="33" borderId="10" xfId="0" applyFont="1" applyFill="1" applyBorder="1"/>
    <xf numFmtId="1" fontId="20" fillId="33" borderId="0" xfId="0" applyNumberFormat="1" applyFont="1" applyFill="1" applyBorder="1"/>
    <xf numFmtId="1" fontId="20" fillId="33" borderId="0" xfId="2" applyNumberFormat="1" applyFont="1" applyFill="1" applyBorder="1"/>
    <xf numFmtId="1" fontId="28" fillId="33" borderId="0" xfId="0" applyNumberFormat="1" applyFont="1" applyFill="1" applyBorder="1"/>
    <xf numFmtId="0" fontId="28" fillId="33" borderId="17" xfId="0" applyFont="1" applyFill="1" applyBorder="1"/>
    <xf numFmtId="17" fontId="20" fillId="33" borderId="24" xfId="0" applyNumberFormat="1" applyFont="1" applyFill="1" applyBorder="1" applyAlignment="1">
      <alignment horizontal="center" wrapText="1"/>
    </xf>
    <xf numFmtId="164" fontId="25" fillId="33" borderId="0" xfId="2" applyNumberFormat="1" applyFont="1" applyFill="1" applyBorder="1"/>
    <xf numFmtId="17" fontId="31" fillId="33" borderId="24" xfId="0" applyNumberFormat="1" applyFont="1" applyFill="1" applyBorder="1" applyAlignment="1">
      <alignment horizontal="center" wrapText="1"/>
    </xf>
    <xf numFmtId="164" fontId="31" fillId="33" borderId="17" xfId="2" applyNumberFormat="1" applyFont="1" applyFill="1" applyBorder="1"/>
    <xf numFmtId="164" fontId="25" fillId="33" borderId="17" xfId="2" applyNumberFormat="1" applyFont="1" applyFill="1" applyBorder="1"/>
    <xf numFmtId="164" fontId="25" fillId="33" borderId="18" xfId="2" applyNumberFormat="1" applyFont="1" applyFill="1" applyBorder="1"/>
    <xf numFmtId="164" fontId="30" fillId="33" borderId="0" xfId="2" applyNumberFormat="1" applyFont="1" applyFill="1" applyBorder="1"/>
    <xf numFmtId="164" fontId="25" fillId="33" borderId="17" xfId="2" applyNumberFormat="1" applyFont="1" applyFill="1" applyBorder="1" applyAlignment="1">
      <alignment horizontal="right"/>
    </xf>
    <xf numFmtId="0" fontId="27" fillId="33" borderId="11" xfId="0" applyFont="1" applyFill="1" applyBorder="1"/>
    <xf numFmtId="0" fontId="20" fillId="33" borderId="11" xfId="0" quotePrefix="1" applyFont="1" applyFill="1" applyBorder="1"/>
    <xf numFmtId="17" fontId="31" fillId="33" borderId="16" xfId="0" applyNumberFormat="1" applyFont="1" applyFill="1" applyBorder="1" applyAlignment="1">
      <alignment horizontal="center" wrapText="1"/>
    </xf>
    <xf numFmtId="167" fontId="20" fillId="33" borderId="0" xfId="0" quotePrefix="1" applyNumberFormat="1" applyFont="1" applyFill="1" applyBorder="1" applyAlignment="1"/>
    <xf numFmtId="167" fontId="20" fillId="33" borderId="17" xfId="0" quotePrefix="1" applyNumberFormat="1" applyFont="1" applyFill="1" applyBorder="1" applyAlignment="1"/>
    <xf numFmtId="167" fontId="20" fillId="33" borderId="18" xfId="0" quotePrefix="1" applyNumberFormat="1" applyFont="1" applyFill="1" applyBorder="1" applyAlignment="1"/>
    <xf numFmtId="164" fontId="31" fillId="33" borderId="18" xfId="2" applyNumberFormat="1" applyFont="1" applyFill="1" applyBorder="1"/>
    <xf numFmtId="164" fontId="31" fillId="33" borderId="0" xfId="2" applyNumberFormat="1" applyFont="1" applyFill="1" applyBorder="1"/>
    <xf numFmtId="0" fontId="29" fillId="33" borderId="0" xfId="0" applyFont="1" applyFill="1" applyBorder="1" applyAlignment="1">
      <alignment vertical="center"/>
    </xf>
    <xf numFmtId="0" fontId="28" fillId="33" borderId="11" xfId="0" applyFont="1" applyFill="1" applyBorder="1" applyAlignment="1">
      <alignment vertical="center"/>
    </xf>
    <xf numFmtId="0" fontId="29" fillId="33" borderId="14" xfId="0" applyFont="1" applyFill="1" applyBorder="1" applyAlignment="1">
      <alignment vertical="center"/>
    </xf>
    <xf numFmtId="0" fontId="29" fillId="33" borderId="11" xfId="0" applyFont="1" applyFill="1" applyBorder="1" applyAlignment="1">
      <alignment vertical="center"/>
    </xf>
    <xf numFmtId="164" fontId="25" fillId="33" borderId="17" xfId="0" applyNumberFormat="1" applyFont="1" applyFill="1" applyBorder="1" applyAlignment="1">
      <alignment horizontal="right" vertical="center"/>
    </xf>
    <xf numFmtId="164" fontId="25" fillId="33" borderId="17" xfId="0" applyNumberFormat="1" applyFont="1" applyFill="1" applyBorder="1"/>
    <xf numFmtId="164" fontId="26" fillId="33" borderId="18" xfId="0" applyNumberFormat="1" applyFont="1" applyFill="1" applyBorder="1" applyAlignment="1">
      <alignment horizontal="right" vertical="center"/>
    </xf>
    <xf numFmtId="166" fontId="20" fillId="33" borderId="17" xfId="1" applyNumberFormat="1" applyFont="1" applyFill="1" applyBorder="1"/>
    <xf numFmtId="166" fontId="20" fillId="33" borderId="18" xfId="1" applyNumberFormat="1" applyFont="1" applyFill="1" applyBorder="1"/>
    <xf numFmtId="166" fontId="28" fillId="33" borderId="18" xfId="1" applyNumberFormat="1" applyFont="1" applyFill="1" applyBorder="1"/>
    <xf numFmtId="166" fontId="27" fillId="33" borderId="18" xfId="1" applyNumberFormat="1" applyFont="1" applyFill="1" applyBorder="1"/>
    <xf numFmtId="164" fontId="25" fillId="33" borderId="0" xfId="0" applyNumberFormat="1" applyFont="1" applyFill="1"/>
    <xf numFmtId="0" fontId="30" fillId="33" borderId="0" xfId="0" applyFont="1" applyFill="1" applyBorder="1"/>
    <xf numFmtId="17" fontId="20" fillId="33" borderId="16" xfId="0" applyNumberFormat="1" applyFont="1" applyFill="1" applyBorder="1" applyAlignment="1">
      <alignment horizontal="center" wrapText="1"/>
    </xf>
    <xf numFmtId="166" fontId="20" fillId="33" borderId="0" xfId="1" applyNumberFormat="1" applyFont="1" applyFill="1" applyBorder="1"/>
    <xf numFmtId="166" fontId="28" fillId="33" borderId="0" xfId="1" applyNumberFormat="1" applyFont="1" applyFill="1" applyBorder="1"/>
    <xf numFmtId="17" fontId="20" fillId="33" borderId="16" xfId="0" applyNumberFormat="1" applyFont="1" applyFill="1" applyBorder="1" applyAlignment="1">
      <alignment horizontal="center" wrapText="1"/>
    </xf>
    <xf numFmtId="167" fontId="28" fillId="33" borderId="18" xfId="0" applyNumberFormat="1" applyFont="1" applyFill="1" applyBorder="1" applyAlignment="1">
      <alignment horizontal="left" vertical="center"/>
    </xf>
    <xf numFmtId="0" fontId="20" fillId="33" borderId="25" xfId="0" applyFont="1" applyFill="1" applyBorder="1" applyAlignment="1">
      <alignment horizontal="center" wrapText="1"/>
    </xf>
    <xf numFmtId="0" fontId="20" fillId="33" borderId="26" xfId="0" applyFont="1" applyFill="1" applyBorder="1" applyAlignment="1">
      <alignment horizontal="center" wrapText="1"/>
    </xf>
    <xf numFmtId="0" fontId="20" fillId="33" borderId="27" xfId="0" applyFont="1" applyFill="1" applyBorder="1" applyAlignment="1">
      <alignment horizontal="center" wrapText="1"/>
    </xf>
    <xf numFmtId="164" fontId="20" fillId="33" borderId="28" xfId="2" applyNumberFormat="1" applyFont="1" applyFill="1" applyBorder="1"/>
    <xf numFmtId="164" fontId="20" fillId="33" borderId="29" xfId="2" applyNumberFormat="1" applyFont="1" applyFill="1" applyBorder="1"/>
    <xf numFmtId="164" fontId="20" fillId="33" borderId="30" xfId="2" applyNumberFormat="1" applyFont="1" applyFill="1" applyBorder="1"/>
    <xf numFmtId="9" fontId="28" fillId="33" borderId="17" xfId="2" applyNumberFormat="1" applyFont="1" applyFill="1" applyBorder="1"/>
    <xf numFmtId="164" fontId="28" fillId="33" borderId="17" xfId="2" applyNumberFormat="1" applyFont="1" applyFill="1" applyBorder="1"/>
    <xf numFmtId="17" fontId="20" fillId="33" borderId="19" xfId="0" applyNumberFormat="1" applyFont="1" applyFill="1" applyBorder="1" applyAlignment="1">
      <alignment horizontal="center" wrapText="1"/>
    </xf>
    <xf numFmtId="17" fontId="20" fillId="33" borderId="14" xfId="0" applyNumberFormat="1" applyFont="1" applyFill="1" applyBorder="1" applyAlignment="1">
      <alignment horizontal="center" wrapText="1"/>
    </xf>
    <xf numFmtId="0" fontId="32" fillId="33" borderId="0" xfId="47" applyFont="1" applyFill="1"/>
    <xf numFmtId="0" fontId="29" fillId="33" borderId="18" xfId="0" applyFont="1" applyFill="1" applyBorder="1"/>
    <xf numFmtId="0" fontId="30" fillId="33" borderId="18" xfId="0" applyFont="1" applyFill="1" applyBorder="1"/>
    <xf numFmtId="0" fontId="20" fillId="33" borderId="17" xfId="1" applyNumberFormat="1" applyFont="1" applyFill="1" applyBorder="1" applyAlignment="1">
      <alignment horizontal="right" indent="1"/>
    </xf>
    <xf numFmtId="0" fontId="20" fillId="33" borderId="18" xfId="1" applyNumberFormat="1" applyFont="1" applyFill="1" applyBorder="1" applyAlignment="1">
      <alignment horizontal="right" indent="1"/>
    </xf>
    <xf numFmtId="0" fontId="27" fillId="33" borderId="18" xfId="1" applyNumberFormat="1" applyFont="1" applyFill="1" applyBorder="1" applyAlignment="1">
      <alignment horizontal="right" indent="1"/>
    </xf>
    <xf numFmtId="0" fontId="20" fillId="33" borderId="16" xfId="0" applyFont="1" applyFill="1" applyBorder="1" applyAlignment="1">
      <alignment horizontal="center" wrapText="1"/>
    </xf>
    <xf numFmtId="0" fontId="20" fillId="33" borderId="17" xfId="0" applyFont="1" applyFill="1" applyBorder="1"/>
    <xf numFmtId="0" fontId="27" fillId="33" borderId="18" xfId="0" applyFont="1" applyFill="1" applyBorder="1"/>
    <xf numFmtId="0" fontId="20" fillId="33" borderId="18" xfId="0" applyFont="1" applyFill="1" applyBorder="1"/>
    <xf numFmtId="17" fontId="20" fillId="33" borderId="16" xfId="0" applyNumberFormat="1" applyFont="1" applyFill="1" applyBorder="1" applyAlignment="1">
      <alignment horizontal="center" wrapText="1"/>
    </xf>
    <xf numFmtId="0" fontId="28" fillId="33" borderId="0" xfId="0" applyFont="1" applyFill="1" applyAlignment="1"/>
    <xf numFmtId="17" fontId="20" fillId="33" borderId="0" xfId="0" applyNumberFormat="1" applyFont="1" applyFill="1" applyBorder="1" applyAlignment="1">
      <alignment horizontal="center"/>
    </xf>
    <xf numFmtId="3" fontId="27" fillId="33" borderId="0" xfId="0" applyNumberFormat="1" applyFont="1" applyFill="1" applyBorder="1"/>
    <xf numFmtId="164" fontId="20" fillId="33" borderId="17" xfId="2" applyNumberFormat="1" applyFont="1" applyFill="1" applyBorder="1"/>
    <xf numFmtId="164" fontId="20" fillId="33" borderId="17" xfId="0" applyNumberFormat="1" applyFont="1" applyFill="1" applyBorder="1"/>
    <xf numFmtId="0" fontId="27" fillId="33" borderId="17" xfId="0" applyFont="1" applyFill="1" applyBorder="1" applyAlignment="1">
      <alignment horizontal="center" wrapText="1"/>
    </xf>
    <xf numFmtId="0" fontId="27" fillId="33" borderId="17" xfId="0" applyFont="1" applyFill="1" applyBorder="1"/>
    <xf numFmtId="3" fontId="27" fillId="33" borderId="17" xfId="2" applyNumberFormat="1" applyFont="1" applyFill="1" applyBorder="1"/>
    <xf numFmtId="3" fontId="20" fillId="33" borderId="17" xfId="2" applyNumberFormat="1" applyFont="1" applyFill="1" applyBorder="1"/>
    <xf numFmtId="0" fontId="27" fillId="33" borderId="18" xfId="0" quotePrefix="1" applyFont="1" applyFill="1" applyBorder="1"/>
    <xf numFmtId="0" fontId="27" fillId="33" borderId="16" xfId="0" applyFont="1" applyFill="1" applyBorder="1" applyAlignment="1">
      <alignment horizontal="center" wrapText="1"/>
    </xf>
    <xf numFmtId="0" fontId="20" fillId="33" borderId="17" xfId="0" quotePrefix="1" applyFont="1" applyFill="1" applyBorder="1"/>
    <xf numFmtId="165" fontId="20" fillId="33" borderId="18" xfId="0" applyNumberFormat="1" applyFont="1" applyFill="1" applyBorder="1"/>
    <xf numFmtId="165" fontId="27" fillId="33" borderId="18" xfId="0" applyNumberFormat="1" applyFont="1" applyFill="1" applyBorder="1"/>
    <xf numFmtId="0" fontId="20" fillId="33" borderId="17" xfId="0" applyFont="1" applyFill="1" applyBorder="1" applyAlignment="1">
      <alignment horizontal="center" wrapText="1"/>
    </xf>
    <xf numFmtId="165" fontId="20" fillId="33" borderId="0" xfId="0" applyNumberFormat="1" applyFont="1" applyFill="1" applyBorder="1"/>
    <xf numFmtId="165" fontId="27" fillId="33" borderId="0" xfId="0" applyNumberFormat="1" applyFont="1" applyFill="1" applyBorder="1"/>
    <xf numFmtId="17" fontId="20" fillId="33" borderId="16" xfId="0" applyNumberFormat="1" applyFont="1" applyFill="1" applyBorder="1" applyAlignment="1">
      <alignment horizontal="center" wrapText="1"/>
    </xf>
    <xf numFmtId="3" fontId="28" fillId="33" borderId="17" xfId="0" applyNumberFormat="1" applyFont="1" applyFill="1" applyBorder="1"/>
    <xf numFmtId="3" fontId="29" fillId="33" borderId="17" xfId="0" applyNumberFormat="1" applyFont="1" applyFill="1" applyBorder="1"/>
    <xf numFmtId="3" fontId="28" fillId="33" borderId="18" xfId="0" applyNumberFormat="1" applyFont="1" applyFill="1" applyBorder="1"/>
    <xf numFmtId="3" fontId="27" fillId="33" borderId="17" xfId="0" applyNumberFormat="1" applyFont="1" applyFill="1" applyBorder="1"/>
    <xf numFmtId="0" fontId="27" fillId="33" borderId="17" xfId="1" applyNumberFormat="1" applyFont="1" applyFill="1" applyBorder="1" applyAlignment="1">
      <alignment horizontal="right" indent="1"/>
    </xf>
    <xf numFmtId="164" fontId="26" fillId="33" borderId="17" xfId="0" applyNumberFormat="1" applyFont="1" applyFill="1" applyBorder="1" applyAlignment="1">
      <alignment horizontal="right" vertical="center"/>
    </xf>
    <xf numFmtId="166" fontId="27" fillId="33" borderId="17" xfId="1" applyNumberFormat="1" applyFont="1" applyFill="1" applyBorder="1"/>
    <xf numFmtId="3" fontId="20" fillId="33" borderId="17" xfId="0" applyNumberFormat="1" applyFont="1" applyFill="1" applyBorder="1" applyAlignment="1">
      <alignment horizontal="right"/>
    </xf>
    <xf numFmtId="3" fontId="20" fillId="33" borderId="17" xfId="1" applyNumberFormat="1" applyFont="1" applyFill="1" applyBorder="1" applyAlignment="1">
      <alignment horizontal="right"/>
    </xf>
    <xf numFmtId="3" fontId="27" fillId="33" borderId="18" xfId="1" applyNumberFormat="1" applyFont="1" applyFill="1" applyBorder="1" applyAlignment="1">
      <alignment horizontal="right"/>
    </xf>
    <xf numFmtId="1" fontId="20" fillId="33" borderId="0" xfId="0" applyNumberFormat="1" applyFont="1" applyFill="1" applyBorder="1" applyAlignment="1"/>
    <xf numFmtId="0" fontId="28" fillId="33" borderId="11" xfId="0" applyFont="1" applyFill="1" applyBorder="1" applyAlignment="1">
      <alignment horizontal="left" vertical="center"/>
    </xf>
    <xf numFmtId="3" fontId="27" fillId="33" borderId="17" xfId="1" applyNumberFormat="1" applyFont="1" applyFill="1" applyBorder="1" applyAlignment="1">
      <alignment horizontal="right"/>
    </xf>
    <xf numFmtId="166" fontId="33" fillId="33" borderId="18" xfId="1" applyNumberFormat="1" applyFont="1" applyFill="1" applyBorder="1"/>
    <xf numFmtId="164" fontId="34" fillId="33" borderId="18" xfId="2" applyNumberFormat="1" applyFont="1" applyFill="1" applyBorder="1"/>
    <xf numFmtId="1" fontId="33" fillId="33" borderId="0" xfId="0" applyNumberFormat="1" applyFont="1" applyFill="1" applyBorder="1"/>
    <xf numFmtId="164" fontId="35" fillId="33" borderId="0" xfId="2" applyNumberFormat="1" applyFont="1" applyFill="1" applyBorder="1"/>
    <xf numFmtId="0" fontId="33" fillId="33" borderId="0" xfId="0" applyFont="1" applyFill="1"/>
    <xf numFmtId="0" fontId="35" fillId="33" borderId="0" xfId="0" applyFont="1" applyFill="1"/>
    <xf numFmtId="17" fontId="33" fillId="33" borderId="16" xfId="0" applyNumberFormat="1" applyFont="1" applyFill="1" applyBorder="1" applyAlignment="1">
      <alignment horizontal="center" wrapText="1"/>
    </xf>
    <xf numFmtId="17" fontId="34" fillId="33" borderId="16" xfId="0" applyNumberFormat="1" applyFont="1" applyFill="1" applyBorder="1" applyAlignment="1">
      <alignment horizontal="center" wrapText="1"/>
    </xf>
    <xf numFmtId="167" fontId="28" fillId="33" borderId="17" xfId="0" quotePrefix="1" applyNumberFormat="1" applyFont="1" applyFill="1" applyBorder="1" applyAlignment="1"/>
    <xf numFmtId="0" fontId="20" fillId="33" borderId="16" xfId="0" applyFont="1" applyFill="1" applyBorder="1"/>
    <xf numFmtId="17" fontId="20" fillId="33" borderId="16" xfId="0" applyNumberFormat="1" applyFont="1" applyFill="1" applyBorder="1" applyAlignment="1">
      <alignment horizontal="center" wrapText="1"/>
    </xf>
    <xf numFmtId="3" fontId="28" fillId="33" borderId="10" xfId="0" applyNumberFormat="1" applyFont="1" applyFill="1" applyBorder="1"/>
    <xf numFmtId="3" fontId="20" fillId="33" borderId="17" xfId="1" applyNumberFormat="1" applyFont="1" applyFill="1" applyBorder="1"/>
    <xf numFmtId="168" fontId="20" fillId="33" borderId="11" xfId="1" applyNumberFormat="1" applyFont="1" applyFill="1" applyBorder="1"/>
    <xf numFmtId="168" fontId="20" fillId="33" borderId="17" xfId="1" applyNumberFormat="1" applyFont="1" applyFill="1" applyBorder="1"/>
    <xf numFmtId="168" fontId="28" fillId="33" borderId="17" xfId="1" applyNumberFormat="1" applyFont="1" applyFill="1" applyBorder="1"/>
    <xf numFmtId="168" fontId="33" fillId="33" borderId="18" xfId="1" applyNumberFormat="1" applyFont="1" applyFill="1" applyBorder="1"/>
    <xf numFmtId="3" fontId="28" fillId="33" borderId="17" xfId="1" applyNumberFormat="1" applyFont="1" applyFill="1" applyBorder="1"/>
    <xf numFmtId="3" fontId="20" fillId="33" borderId="17" xfId="1" applyNumberFormat="1" applyFont="1" applyFill="1" applyBorder="1" applyAlignment="1">
      <alignment horizontal="right" indent="1"/>
    </xf>
    <xf numFmtId="3" fontId="20" fillId="33" borderId="18" xfId="1" applyNumberFormat="1" applyFont="1" applyFill="1" applyBorder="1" applyAlignment="1">
      <alignment horizontal="right" indent="1"/>
    </xf>
    <xf numFmtId="3" fontId="20" fillId="33" borderId="16" xfId="0" applyNumberFormat="1" applyFont="1" applyFill="1" applyBorder="1" applyAlignment="1">
      <alignment horizontal="right" wrapText="1" indent="1"/>
    </xf>
    <xf numFmtId="3" fontId="20" fillId="33" borderId="18" xfId="1" applyNumberFormat="1" applyFont="1" applyFill="1" applyBorder="1"/>
    <xf numFmtId="3" fontId="20" fillId="33" borderId="16" xfId="0" applyNumberFormat="1" applyFont="1" applyFill="1" applyBorder="1" applyAlignment="1">
      <alignment horizontal="center" wrapText="1"/>
    </xf>
    <xf numFmtId="3" fontId="28" fillId="33" borderId="18" xfId="1" applyNumberFormat="1" applyFont="1" applyFill="1" applyBorder="1"/>
    <xf numFmtId="3" fontId="27" fillId="33" borderId="18" xfId="1" applyNumberFormat="1" applyFont="1" applyFill="1" applyBorder="1" applyAlignment="1">
      <alignment horizontal="right" indent="1"/>
    </xf>
    <xf numFmtId="3" fontId="28" fillId="33" borderId="11" xfId="0" applyNumberFormat="1" applyFont="1" applyFill="1" applyBorder="1" applyAlignment="1">
      <alignment horizontal="right"/>
    </xf>
    <xf numFmtId="3" fontId="29" fillId="33" borderId="14" xfId="0" applyNumberFormat="1" applyFont="1" applyFill="1" applyBorder="1" applyAlignment="1">
      <alignment horizontal="right" vertical="center"/>
    </xf>
    <xf numFmtId="3" fontId="20" fillId="33" borderId="16" xfId="0" applyNumberFormat="1" applyFont="1" applyFill="1" applyBorder="1" applyAlignment="1">
      <alignment horizontal="right" wrapText="1"/>
    </xf>
    <xf numFmtId="0" fontId="20" fillId="33" borderId="21" xfId="0" applyFont="1" applyFill="1" applyBorder="1" applyAlignment="1">
      <alignment horizontal="center" wrapText="1"/>
    </xf>
    <xf numFmtId="0" fontId="31" fillId="33" borderId="0" xfId="0" quotePrefix="1" applyFont="1" applyFill="1" applyBorder="1"/>
    <xf numFmtId="0" fontId="29" fillId="33" borderId="0" xfId="0" applyFont="1" applyFill="1" applyBorder="1"/>
    <xf numFmtId="3" fontId="28" fillId="33" borderId="0" xfId="0" applyNumberFormat="1" applyFont="1" applyFill="1" applyBorder="1"/>
    <xf numFmtId="167" fontId="28" fillId="33" borderId="0" xfId="0" applyNumberFormat="1" applyFont="1" applyFill="1" applyBorder="1" applyAlignment="1">
      <alignment horizontal="left" vertical="center"/>
    </xf>
    <xf numFmtId="0" fontId="20" fillId="33" borderId="0" xfId="1" applyNumberFormat="1" applyFont="1" applyFill="1" applyBorder="1" applyAlignment="1">
      <alignment horizontal="right" indent="1"/>
    </xf>
    <xf numFmtId="3" fontId="20" fillId="33" borderId="0" xfId="1" applyNumberFormat="1" applyFont="1" applyFill="1" applyBorder="1"/>
    <xf numFmtId="164" fontId="31" fillId="33" borderId="17" xfId="2" applyNumberFormat="1" applyFont="1" applyFill="1" applyBorder="1" applyAlignment="1">
      <alignment horizontal="right"/>
    </xf>
    <xf numFmtId="3" fontId="28" fillId="33" borderId="17" xfId="1" applyNumberFormat="1" applyFont="1" applyFill="1" applyBorder="1" applyAlignment="1">
      <alignment horizontal="right"/>
    </xf>
    <xf numFmtId="17" fontId="20" fillId="33" borderId="16" xfId="0" applyNumberFormat="1" applyFont="1" applyFill="1" applyBorder="1" applyAlignment="1">
      <alignment horizontal="center" wrapText="1"/>
    </xf>
    <xf numFmtId="3" fontId="20" fillId="34" borderId="17" xfId="1" applyNumberFormat="1" applyFont="1" applyFill="1" applyBorder="1"/>
    <xf numFmtId="164" fontId="31" fillId="34" borderId="17" xfId="2" applyNumberFormat="1" applyFont="1" applyFill="1" applyBorder="1"/>
    <xf numFmtId="3" fontId="28" fillId="34" borderId="17" xfId="1" applyNumberFormat="1" applyFont="1" applyFill="1" applyBorder="1"/>
    <xf numFmtId="164" fontId="25" fillId="34" borderId="17" xfId="2" applyNumberFormat="1" applyFont="1" applyFill="1" applyBorder="1"/>
    <xf numFmtId="3" fontId="20" fillId="34" borderId="17" xfId="1" applyNumberFormat="1" applyFont="1" applyFill="1" applyBorder="1" applyAlignment="1">
      <alignment horizontal="right"/>
    </xf>
    <xf numFmtId="164" fontId="31" fillId="34" borderId="17" xfId="2" applyNumberFormat="1" applyFont="1" applyFill="1" applyBorder="1" applyAlignment="1">
      <alignment horizontal="right"/>
    </xf>
    <xf numFmtId="3" fontId="28" fillId="34" borderId="17" xfId="1" applyNumberFormat="1" applyFont="1" applyFill="1" applyBorder="1" applyAlignment="1">
      <alignment horizontal="right"/>
    </xf>
    <xf numFmtId="164" fontId="25" fillId="34" borderId="17" xfId="2" applyNumberFormat="1" applyFont="1" applyFill="1" applyBorder="1" applyAlignment="1">
      <alignment horizontal="right"/>
    </xf>
    <xf numFmtId="3" fontId="20" fillId="34" borderId="17" xfId="1" applyNumberFormat="1" applyFont="1" applyFill="1" applyBorder="1" applyAlignment="1">
      <alignment horizontal="right" indent="1"/>
    </xf>
    <xf numFmtId="3" fontId="20" fillId="34" borderId="11" xfId="0" applyNumberFormat="1" applyFont="1" applyFill="1" applyBorder="1"/>
    <xf numFmtId="3" fontId="20" fillId="34" borderId="0" xfId="0" applyNumberFormat="1" applyFont="1" applyFill="1" applyBorder="1"/>
    <xf numFmtId="3" fontId="20" fillId="34" borderId="12" xfId="0" applyNumberFormat="1" applyFont="1" applyFill="1" applyBorder="1"/>
    <xf numFmtId="0" fontId="20" fillId="33" borderId="18" xfId="0" applyFont="1" applyFill="1" applyBorder="1" applyAlignment="1">
      <alignment horizontal="center" wrapText="1"/>
    </xf>
    <xf numFmtId="0" fontId="20" fillId="33" borderId="14" xfId="0" applyFont="1" applyFill="1" applyBorder="1" applyAlignment="1">
      <alignment horizontal="center" wrapText="1"/>
    </xf>
    <xf numFmtId="0" fontId="27" fillId="34" borderId="17" xfId="0" applyFont="1" applyFill="1" applyBorder="1" applyAlignment="1">
      <alignment horizontal="center" wrapText="1"/>
    </xf>
    <xf numFmtId="0" fontId="27" fillId="34" borderId="17" xfId="0" applyFont="1" applyFill="1" applyBorder="1"/>
    <xf numFmtId="3" fontId="20" fillId="34" borderId="17" xfId="2" applyNumberFormat="1" applyFont="1" applyFill="1" applyBorder="1"/>
    <xf numFmtId="0" fontId="28" fillId="34" borderId="17" xfId="0" applyFont="1" applyFill="1" applyBorder="1"/>
    <xf numFmtId="3" fontId="28" fillId="34" borderId="17" xfId="0" applyNumberFormat="1" applyFont="1" applyFill="1" applyBorder="1"/>
    <xf numFmtId="3" fontId="29" fillId="34" borderId="17" xfId="0" applyNumberFormat="1" applyFont="1" applyFill="1" applyBorder="1"/>
    <xf numFmtId="0" fontId="28" fillId="34" borderId="18" xfId="0" applyFont="1" applyFill="1" applyBorder="1"/>
    <xf numFmtId="168" fontId="20" fillId="34" borderId="17" xfId="1" applyNumberFormat="1" applyFont="1" applyFill="1" applyBorder="1"/>
    <xf numFmtId="168" fontId="28" fillId="34" borderId="17" xfId="1" applyNumberFormat="1" applyFont="1" applyFill="1" applyBorder="1"/>
    <xf numFmtId="17" fontId="20" fillId="33" borderId="16" xfId="0" applyNumberFormat="1" applyFont="1" applyFill="1" applyBorder="1" applyAlignment="1">
      <alignment horizontal="center" wrapText="1"/>
    </xf>
    <xf numFmtId="0" fontId="27" fillId="33" borderId="0" xfId="1" applyNumberFormat="1" applyFont="1" applyFill="1" applyBorder="1" applyAlignment="1">
      <alignment horizontal="right" indent="1"/>
    </xf>
    <xf numFmtId="164" fontId="26" fillId="33" borderId="0" xfId="0" applyNumberFormat="1" applyFont="1" applyFill="1" applyBorder="1" applyAlignment="1">
      <alignment horizontal="right" vertical="center"/>
    </xf>
    <xf numFmtId="166" fontId="27" fillId="33" borderId="0" xfId="1" applyNumberFormat="1" applyFont="1" applyFill="1" applyBorder="1"/>
    <xf numFmtId="164" fontId="25" fillId="34" borderId="17" xfId="0" applyNumberFormat="1" applyFont="1" applyFill="1" applyBorder="1" applyAlignment="1">
      <alignment horizontal="right" vertical="center"/>
    </xf>
    <xf numFmtId="164" fontId="25" fillId="34" borderId="17" xfId="0" applyNumberFormat="1" applyFont="1" applyFill="1" applyBorder="1"/>
    <xf numFmtId="164" fontId="26" fillId="34" borderId="17" xfId="0" applyNumberFormat="1" applyFont="1" applyFill="1" applyBorder="1" applyAlignment="1">
      <alignment horizontal="right" vertical="center"/>
    </xf>
    <xf numFmtId="3" fontId="27" fillId="34" borderId="17" xfId="1" applyNumberFormat="1" applyFont="1" applyFill="1" applyBorder="1" applyAlignment="1">
      <alignment horizontal="right"/>
    </xf>
    <xf numFmtId="164" fontId="27" fillId="33" borderId="17" xfId="2" applyNumberFormat="1" applyFont="1" applyFill="1" applyBorder="1"/>
    <xf numFmtId="17" fontId="20" fillId="33" borderId="17" xfId="0" applyNumberFormat="1" applyFont="1" applyFill="1" applyBorder="1" applyAlignment="1">
      <alignment horizontal="center" wrapText="1"/>
    </xf>
    <xf numFmtId="168" fontId="28" fillId="33" borderId="11" xfId="0" applyNumberFormat="1" applyFont="1" applyFill="1" applyBorder="1" applyAlignment="1">
      <alignment horizontal="right" vertical="center" indent="1"/>
    </xf>
    <xf numFmtId="168" fontId="29" fillId="33" borderId="11" xfId="0" applyNumberFormat="1" applyFont="1" applyFill="1" applyBorder="1" applyAlignment="1">
      <alignment horizontal="right" vertical="center" indent="1"/>
    </xf>
    <xf numFmtId="0" fontId="28" fillId="33" borderId="11" xfId="0" applyFont="1" applyFill="1" applyBorder="1" applyAlignment="1">
      <alignment horizontal="right"/>
    </xf>
    <xf numFmtId="0" fontId="29" fillId="33" borderId="14" xfId="0" applyFont="1" applyFill="1" applyBorder="1" applyAlignment="1">
      <alignment horizontal="right" vertical="center"/>
    </xf>
    <xf numFmtId="168" fontId="29" fillId="33" borderId="14" xfId="0" applyNumberFormat="1" applyFont="1" applyFill="1" applyBorder="1" applyAlignment="1">
      <alignment horizontal="right" vertical="center" indent="1"/>
    </xf>
    <xf numFmtId="0" fontId="28" fillId="33" borderId="10" xfId="0" applyFont="1" applyFill="1" applyBorder="1" applyAlignment="1">
      <alignment horizontal="right"/>
    </xf>
    <xf numFmtId="164" fontId="26" fillId="33" borderId="17" xfId="0" applyNumberFormat="1" applyFont="1" applyFill="1" applyBorder="1"/>
    <xf numFmtId="164" fontId="20" fillId="34" borderId="17" xfId="2" applyNumberFormat="1" applyFont="1" applyFill="1" applyBorder="1"/>
    <xf numFmtId="168" fontId="20" fillId="34" borderId="11" xfId="1" applyNumberFormat="1" applyFont="1" applyFill="1" applyBorder="1"/>
    <xf numFmtId="164" fontId="20" fillId="34" borderId="17" xfId="0" applyNumberFormat="1" applyFont="1" applyFill="1" applyBorder="1"/>
    <xf numFmtId="3" fontId="20" fillId="34" borderId="17" xfId="0" applyNumberFormat="1" applyFont="1" applyFill="1" applyBorder="1" applyAlignment="1">
      <alignment horizontal="right"/>
    </xf>
    <xf numFmtId="0" fontId="20" fillId="33" borderId="24" xfId="0" applyFont="1" applyFill="1" applyBorder="1" applyAlignment="1">
      <alignment horizontal="center" wrapText="1"/>
    </xf>
    <xf numFmtId="168" fontId="27" fillId="33" borderId="0" xfId="1" applyNumberFormat="1" applyFont="1" applyFill="1" applyBorder="1"/>
    <xf numFmtId="164" fontId="27" fillId="33" borderId="0" xfId="2" applyNumberFormat="1" applyFont="1" applyFill="1" applyBorder="1"/>
    <xf numFmtId="0" fontId="18" fillId="33" borderId="0" xfId="0" applyFont="1" applyFill="1" applyBorder="1"/>
    <xf numFmtId="0" fontId="27" fillId="33" borderId="11" xfId="0" applyFont="1" applyFill="1" applyBorder="1" applyAlignment="1">
      <alignment wrapText="1"/>
    </xf>
    <xf numFmtId="3" fontId="27" fillId="33" borderId="12" xfId="0" applyNumberFormat="1" applyFont="1" applyFill="1" applyBorder="1"/>
    <xf numFmtId="3" fontId="27" fillId="33" borderId="19" xfId="0" applyNumberFormat="1" applyFont="1" applyFill="1" applyBorder="1"/>
    <xf numFmtId="0" fontId="27" fillId="33" borderId="17" xfId="0" applyFont="1" applyFill="1" applyBorder="1" applyAlignment="1">
      <alignment wrapText="1"/>
    </xf>
    <xf numFmtId="0" fontId="27" fillId="33" borderId="18" xfId="0" applyFont="1" applyFill="1" applyBorder="1" applyAlignment="1">
      <alignment wrapText="1"/>
    </xf>
    <xf numFmtId="3" fontId="27" fillId="33" borderId="18" xfId="0" applyNumberFormat="1" applyFont="1" applyFill="1" applyBorder="1"/>
    <xf numFmtId="3" fontId="27" fillId="33" borderId="11" xfId="0" applyNumberFormat="1" applyFont="1" applyFill="1" applyBorder="1"/>
    <xf numFmtId="3" fontId="27" fillId="33" borderId="14" xfId="0" applyNumberFormat="1" applyFont="1" applyFill="1" applyBorder="1"/>
    <xf numFmtId="3" fontId="27" fillId="33" borderId="15" xfId="0" applyNumberFormat="1" applyFont="1" applyFill="1" applyBorder="1"/>
    <xf numFmtId="164" fontId="27" fillId="33" borderId="12" xfId="2" applyNumberFormat="1" applyFont="1" applyFill="1" applyBorder="1"/>
    <xf numFmtId="0" fontId="28" fillId="33" borderId="14" xfId="0" applyFont="1" applyFill="1" applyBorder="1"/>
    <xf numFmtId="0" fontId="28" fillId="33" borderId="15" xfId="0" applyFont="1" applyFill="1" applyBorder="1"/>
    <xf numFmtId="164" fontId="27" fillId="33" borderId="11" xfId="2" applyNumberFormat="1" applyFont="1" applyFill="1" applyBorder="1"/>
    <xf numFmtId="0" fontId="27" fillId="33" borderId="14" xfId="0" applyFont="1" applyFill="1" applyBorder="1"/>
    <xf numFmtId="9" fontId="28" fillId="33" borderId="18" xfId="2" applyFont="1" applyFill="1" applyBorder="1"/>
    <xf numFmtId="0" fontId="20" fillId="33" borderId="19" xfId="0" applyFont="1" applyFill="1" applyBorder="1"/>
    <xf numFmtId="0" fontId="20" fillId="33" borderId="15" xfId="0" applyFont="1" applyFill="1" applyBorder="1"/>
    <xf numFmtId="168" fontId="27" fillId="33" borderId="17" xfId="1" applyNumberFormat="1" applyFont="1" applyFill="1" applyBorder="1"/>
    <xf numFmtId="168" fontId="27" fillId="34" borderId="17" xfId="1" applyNumberFormat="1" applyFont="1" applyFill="1" applyBorder="1"/>
    <xf numFmtId="168" fontId="27" fillId="34" borderId="18" xfId="1" applyNumberFormat="1" applyFont="1" applyFill="1" applyBorder="1"/>
    <xf numFmtId="164" fontId="27" fillId="34" borderId="17" xfId="2" applyNumberFormat="1" applyFont="1" applyFill="1" applyBorder="1"/>
    <xf numFmtId="164" fontId="27" fillId="34" borderId="18" xfId="2" applyNumberFormat="1" applyFont="1" applyFill="1" applyBorder="1"/>
    <xf numFmtId="168" fontId="27" fillId="33" borderId="18" xfId="1" applyNumberFormat="1" applyFont="1" applyFill="1" applyBorder="1"/>
    <xf numFmtId="164" fontId="27" fillId="33" borderId="18" xfId="2" applyNumberFormat="1" applyFont="1" applyFill="1" applyBorder="1"/>
    <xf numFmtId="17" fontId="18" fillId="33" borderId="24" xfId="0" applyNumberFormat="1" applyFont="1" applyFill="1" applyBorder="1" applyAlignment="1">
      <alignment horizontal="center" wrapText="1"/>
    </xf>
    <xf numFmtId="17" fontId="18" fillId="33" borderId="16" xfId="0" applyNumberFormat="1" applyFont="1" applyFill="1" applyBorder="1" applyAlignment="1">
      <alignment horizontal="center" wrapText="1"/>
    </xf>
    <xf numFmtId="164" fontId="18" fillId="33" borderId="17" xfId="2" applyNumberFormat="1" applyFont="1" applyFill="1" applyBorder="1"/>
    <xf numFmtId="164" fontId="18" fillId="33" borderId="17" xfId="0" applyNumberFormat="1" applyFont="1" applyFill="1" applyBorder="1"/>
    <xf numFmtId="164" fontId="30" fillId="33" borderId="17" xfId="0" applyNumberFormat="1" applyFont="1" applyFill="1" applyBorder="1"/>
    <xf numFmtId="164" fontId="37" fillId="33" borderId="17" xfId="0" applyNumberFormat="1" applyFont="1" applyFill="1" applyBorder="1" applyAlignment="1">
      <alignment horizontal="right" vertical="center"/>
    </xf>
    <xf numFmtId="164" fontId="37" fillId="33" borderId="18" xfId="0" applyNumberFormat="1" applyFont="1" applyFill="1" applyBorder="1" applyAlignment="1">
      <alignment horizontal="right" vertical="center"/>
    </xf>
    <xf numFmtId="164" fontId="18" fillId="33" borderId="0" xfId="2" applyNumberFormat="1" applyFont="1" applyFill="1" applyBorder="1"/>
    <xf numFmtId="164" fontId="18" fillId="34" borderId="17" xfId="0" applyNumberFormat="1" applyFont="1" applyFill="1" applyBorder="1"/>
    <xf numFmtId="164" fontId="38" fillId="33" borderId="17" xfId="2" applyNumberFormat="1" applyFont="1" applyFill="1" applyBorder="1"/>
    <xf numFmtId="164" fontId="18" fillId="34" borderId="17" xfId="2" applyNumberFormat="1" applyFont="1" applyFill="1" applyBorder="1"/>
    <xf numFmtId="164" fontId="30" fillId="33" borderId="0" xfId="0" applyNumberFormat="1" applyFont="1" applyFill="1"/>
    <xf numFmtId="164" fontId="30" fillId="33" borderId="17" xfId="2" applyNumberFormat="1" applyFont="1" applyFill="1" applyBorder="1"/>
    <xf numFmtId="164" fontId="30" fillId="33" borderId="17" xfId="0" applyNumberFormat="1" applyFont="1" applyFill="1" applyBorder="1" applyAlignment="1">
      <alignment horizontal="right" vertical="center"/>
    </xf>
    <xf numFmtId="164" fontId="30" fillId="34" borderId="17" xfId="0" applyNumberFormat="1" applyFont="1" applyFill="1" applyBorder="1" applyAlignment="1">
      <alignment horizontal="right" vertical="center"/>
    </xf>
    <xf numFmtId="164" fontId="30" fillId="34" borderId="17" xfId="2" applyNumberFormat="1" applyFont="1" applyFill="1" applyBorder="1"/>
    <xf numFmtId="164" fontId="37" fillId="34" borderId="17" xfId="0" applyNumberFormat="1" applyFont="1" applyFill="1" applyBorder="1" applyAlignment="1">
      <alignment horizontal="right" vertical="center"/>
    </xf>
    <xf numFmtId="167" fontId="18" fillId="33" borderId="0" xfId="0" quotePrefix="1" applyNumberFormat="1" applyFont="1" applyFill="1" applyBorder="1" applyAlignment="1"/>
    <xf numFmtId="0" fontId="28" fillId="33" borderId="0" xfId="0" applyFont="1" applyFill="1" applyBorder="1" applyAlignment="1">
      <alignment horizontal="center" wrapText="1"/>
    </xf>
    <xf numFmtId="17" fontId="31" fillId="33" borderId="0" xfId="0" applyNumberFormat="1" applyFont="1" applyFill="1" applyBorder="1" applyAlignment="1">
      <alignment horizontal="center" wrapText="1"/>
    </xf>
    <xf numFmtId="164" fontId="25" fillId="33" borderId="0" xfId="0" applyNumberFormat="1" applyFont="1" applyFill="1" applyBorder="1" applyAlignment="1">
      <alignment horizontal="right" vertical="center"/>
    </xf>
    <xf numFmtId="164" fontId="25" fillId="33" borderId="0" xfId="0" applyNumberFormat="1" applyFont="1" applyFill="1" applyBorder="1"/>
    <xf numFmtId="168" fontId="20" fillId="33" borderId="17" xfId="1" applyNumberFormat="1" applyFont="1" applyFill="1" applyBorder="1" applyAlignment="1">
      <alignment horizontal="right"/>
    </xf>
    <xf numFmtId="164" fontId="18" fillId="33" borderId="17" xfId="0" applyNumberFormat="1" applyFont="1" applyFill="1" applyBorder="1" applyAlignment="1">
      <alignment horizontal="right"/>
    </xf>
    <xf numFmtId="168" fontId="20" fillId="33" borderId="11" xfId="1" applyNumberFormat="1" applyFont="1" applyFill="1" applyBorder="1" applyAlignment="1">
      <alignment horizontal="right"/>
    </xf>
    <xf numFmtId="168" fontId="28" fillId="33" borderId="11" xfId="0" applyNumberFormat="1" applyFont="1" applyFill="1" applyBorder="1" applyAlignment="1">
      <alignment horizontal="left" vertical="center" indent="1"/>
    </xf>
    <xf numFmtId="168" fontId="28" fillId="33" borderId="11" xfId="0" applyNumberFormat="1" applyFont="1" applyFill="1" applyBorder="1" applyAlignment="1">
      <alignment horizontal="right" vertical="center"/>
    </xf>
    <xf numFmtId="164" fontId="25" fillId="33" borderId="17" xfId="0" applyNumberFormat="1" applyFont="1" applyFill="1" applyBorder="1" applyAlignment="1">
      <alignment horizontal="right"/>
    </xf>
    <xf numFmtId="164" fontId="37" fillId="33" borderId="0" xfId="0" applyNumberFormat="1" applyFont="1" applyFill="1" applyBorder="1" applyAlignment="1">
      <alignment horizontal="right" vertical="center"/>
    </xf>
    <xf numFmtId="164" fontId="30" fillId="33" borderId="17" xfId="0" applyNumberFormat="1" applyFont="1" applyFill="1" applyBorder="1" applyAlignment="1">
      <alignment horizontal="right"/>
    </xf>
    <xf numFmtId="0" fontId="29" fillId="33" borderId="11" xfId="0" applyFont="1" applyFill="1" applyBorder="1" applyAlignment="1">
      <alignment horizontal="left" vertical="center"/>
    </xf>
    <xf numFmtId="0" fontId="29" fillId="33" borderId="11" xfId="0" applyFont="1" applyFill="1" applyBorder="1"/>
    <xf numFmtId="0" fontId="29" fillId="33" borderId="11" xfId="0" applyFont="1" applyFill="1" applyBorder="1" applyAlignment="1">
      <alignment horizontal="right"/>
    </xf>
    <xf numFmtId="17" fontId="27" fillId="33" borderId="17" xfId="0" applyNumberFormat="1" applyFont="1" applyFill="1" applyBorder="1" applyAlignment="1">
      <alignment horizontal="center" wrapText="1"/>
    </xf>
    <xf numFmtId="17" fontId="38" fillId="33" borderId="17" xfId="0" applyNumberFormat="1" applyFont="1" applyFill="1" applyBorder="1" applyAlignment="1">
      <alignment horizontal="center" wrapText="1"/>
    </xf>
    <xf numFmtId="17" fontId="31" fillId="33" borderId="17" xfId="0" applyNumberFormat="1" applyFont="1" applyFill="1" applyBorder="1" applyAlignment="1">
      <alignment horizontal="center" wrapText="1"/>
    </xf>
    <xf numFmtId="17" fontId="20" fillId="33" borderId="16" xfId="0" applyNumberFormat="1" applyFont="1" applyFill="1" applyBorder="1" applyAlignment="1">
      <alignment horizontal="center" wrapText="1"/>
    </xf>
    <xf numFmtId="0" fontId="28" fillId="33" borderId="24" xfId="0" applyFont="1" applyFill="1" applyBorder="1" applyAlignment="1">
      <alignment horizontal="center" wrapText="1"/>
    </xf>
    <xf numFmtId="0" fontId="28" fillId="33" borderId="16" xfId="0" applyFont="1" applyFill="1" applyBorder="1" applyAlignment="1">
      <alignment horizontal="center" wrapText="1"/>
    </xf>
    <xf numFmtId="0" fontId="28" fillId="33" borderId="16" xfId="0" applyFont="1" applyFill="1" applyBorder="1" applyAlignment="1">
      <alignment horizontal="center"/>
    </xf>
    <xf numFmtId="0" fontId="28" fillId="33" borderId="18" xfId="0" applyFont="1" applyFill="1" applyBorder="1" applyAlignment="1">
      <alignment horizontal="center"/>
    </xf>
    <xf numFmtId="0" fontId="20" fillId="33" borderId="24" xfId="0" applyFont="1" applyFill="1" applyBorder="1" applyAlignment="1">
      <alignment horizontal="center" wrapText="1"/>
    </xf>
    <xf numFmtId="0" fontId="20" fillId="33" borderId="18" xfId="0" applyFont="1" applyFill="1" applyBorder="1" applyAlignment="1">
      <alignment horizontal="center"/>
    </xf>
    <xf numFmtId="3" fontId="20" fillId="33" borderId="0" xfId="0" applyNumberFormat="1" applyFont="1" applyFill="1" applyBorder="1" applyAlignment="1">
      <alignment horizontal="right"/>
    </xf>
    <xf numFmtId="3" fontId="20" fillId="33" borderId="12" xfId="0" applyNumberFormat="1" applyFont="1" applyFill="1" applyBorder="1" applyAlignment="1">
      <alignment horizontal="right"/>
    </xf>
    <xf numFmtId="3" fontId="20" fillId="33" borderId="17" xfId="2" applyNumberFormat="1" applyFont="1" applyFill="1" applyBorder="1" applyAlignment="1">
      <alignment horizontal="right"/>
    </xf>
    <xf numFmtId="167" fontId="30" fillId="33" borderId="0" xfId="0" applyNumberFormat="1" applyFont="1" applyFill="1" applyBorder="1" applyAlignment="1">
      <alignment horizontal="left" vertical="center"/>
    </xf>
    <xf numFmtId="0" fontId="42" fillId="33" borderId="0" xfId="0" applyFont="1" applyFill="1"/>
    <xf numFmtId="0" fontId="28" fillId="33" borderId="0" xfId="0" applyFont="1" applyFill="1" applyAlignment="1">
      <alignment vertical="top" wrapText="1"/>
    </xf>
    <xf numFmtId="0" fontId="43" fillId="33" borderId="0" xfId="0" applyFont="1" applyFill="1" applyAlignment="1">
      <alignment vertical="center"/>
    </xf>
    <xf numFmtId="0" fontId="44" fillId="33" borderId="0" xfId="0" applyFont="1" applyFill="1" applyAlignment="1">
      <alignment vertical="center" wrapText="1"/>
    </xf>
    <xf numFmtId="0" fontId="28" fillId="33" borderId="0" xfId="0" quotePrefix="1" applyNumberFormat="1" applyFont="1" applyFill="1" applyAlignment="1">
      <alignment horizontal="right"/>
    </xf>
    <xf numFmtId="0" fontId="28" fillId="33" borderId="24" xfId="0" applyFont="1" applyFill="1" applyBorder="1" applyAlignment="1"/>
    <xf numFmtId="0" fontId="28" fillId="33" borderId="16" xfId="0" applyFont="1" applyFill="1" applyBorder="1" applyAlignment="1"/>
    <xf numFmtId="166" fontId="28" fillId="33" borderId="17" xfId="1" applyNumberFormat="1" applyFont="1" applyFill="1" applyBorder="1" applyAlignment="1">
      <alignment horizontal="right"/>
    </xf>
    <xf numFmtId="166" fontId="28" fillId="33" borderId="18" xfId="1" applyNumberFormat="1" applyFont="1" applyFill="1" applyBorder="1" applyAlignment="1">
      <alignment horizontal="right"/>
    </xf>
    <xf numFmtId="166" fontId="28" fillId="33" borderId="17" xfId="0" applyNumberFormat="1" applyFont="1" applyFill="1" applyBorder="1" applyAlignment="1">
      <alignment horizontal="right"/>
    </xf>
    <xf numFmtId="166" fontId="28" fillId="33" borderId="18" xfId="0" applyNumberFormat="1" applyFont="1" applyFill="1" applyBorder="1" applyAlignment="1">
      <alignment horizontal="right"/>
    </xf>
    <xf numFmtId="0" fontId="28" fillId="33" borderId="24" xfId="0" applyFont="1" applyFill="1" applyBorder="1" applyAlignment="1">
      <alignment horizontal="center"/>
    </xf>
    <xf numFmtId="0" fontId="28" fillId="33" borderId="24" xfId="0" applyFont="1" applyFill="1" applyBorder="1"/>
    <xf numFmtId="0" fontId="20" fillId="33" borderId="24" xfId="0" applyFont="1" applyFill="1" applyBorder="1"/>
    <xf numFmtId="0" fontId="28" fillId="33" borderId="17" xfId="0" applyFont="1" applyFill="1" applyBorder="1" applyAlignment="1">
      <alignment horizontal="center"/>
    </xf>
    <xf numFmtId="0" fontId="28" fillId="33" borderId="17" xfId="0" applyFont="1" applyFill="1" applyBorder="1" applyAlignment="1">
      <alignment horizontal="right"/>
    </xf>
    <xf numFmtId="0" fontId="28" fillId="33" borderId="18" xfId="0" applyFont="1" applyFill="1" applyBorder="1" applyAlignment="1">
      <alignment horizontal="right"/>
    </xf>
    <xf numFmtId="0" fontId="28" fillId="33" borderId="17" xfId="0" applyFont="1" applyFill="1" applyBorder="1" applyAlignment="1"/>
    <xf numFmtId="0" fontId="28" fillId="33" borderId="21" xfId="0" applyFont="1" applyFill="1" applyBorder="1"/>
    <xf numFmtId="0" fontId="28" fillId="33" borderId="17" xfId="0" applyFont="1" applyFill="1" applyBorder="1" applyAlignment="1">
      <alignment horizontal="center" wrapText="1"/>
    </xf>
    <xf numFmtId="0" fontId="20" fillId="33" borderId="0" xfId="0" applyFont="1" applyFill="1" applyBorder="1" applyAlignment="1">
      <alignment vertical="center" wrapText="1"/>
    </xf>
    <xf numFmtId="0" fontId="28" fillId="33" borderId="0" xfId="0" applyFont="1" applyFill="1" applyAlignment="1">
      <alignment wrapText="1"/>
    </xf>
    <xf numFmtId="0" fontId="28" fillId="33" borderId="23" xfId="0" applyFont="1" applyFill="1" applyBorder="1" applyAlignment="1">
      <alignment horizontal="center"/>
    </xf>
    <xf numFmtId="166" fontId="28" fillId="33" borderId="0" xfId="0" applyNumberFormat="1" applyFont="1" applyFill="1" applyBorder="1"/>
    <xf numFmtId="0" fontId="27" fillId="33" borderId="0" xfId="0" applyFont="1" applyFill="1" applyAlignment="1">
      <alignment horizontal="left" vertical="top" wrapText="1"/>
    </xf>
    <xf numFmtId="0" fontId="28" fillId="33" borderId="0" xfId="0" applyFont="1" applyFill="1"/>
    <xf numFmtId="0" fontId="25" fillId="33" borderId="0" xfId="0" applyFont="1" applyFill="1"/>
    <xf numFmtId="166" fontId="28" fillId="33" borderId="17" xfId="0" applyNumberFormat="1" applyFont="1" applyFill="1" applyBorder="1" applyAlignment="1">
      <alignment horizontal="left" indent="1"/>
    </xf>
    <xf numFmtId="166" fontId="28" fillId="33" borderId="17" xfId="0" applyNumberFormat="1" applyFont="1" applyFill="1" applyBorder="1"/>
    <xf numFmtId="166" fontId="28" fillId="33" borderId="18" xfId="0" applyNumberFormat="1" applyFont="1" applyFill="1" applyBorder="1"/>
    <xf numFmtId="0" fontId="20" fillId="33" borderId="24" xfId="0" applyFont="1" applyFill="1" applyBorder="1" applyAlignment="1">
      <alignment horizontal="center"/>
    </xf>
    <xf numFmtId="166" fontId="28" fillId="33" borderId="17" xfId="1" applyNumberFormat="1" applyFont="1" applyFill="1" applyBorder="1"/>
    <xf numFmtId="0" fontId="28" fillId="33" borderId="0" xfId="0" applyFont="1" applyFill="1"/>
    <xf numFmtId="0" fontId="28" fillId="33" borderId="0" xfId="0" applyFont="1" applyFill="1" applyAlignment="1">
      <alignment wrapText="1"/>
    </xf>
    <xf numFmtId="0" fontId="28" fillId="33" borderId="0" xfId="0" applyFont="1" applyFill="1" applyAlignment="1">
      <alignment vertical="center" wrapText="1"/>
    </xf>
    <xf numFmtId="0" fontId="28" fillId="33" borderId="0" xfId="0" applyFont="1" applyFill="1" applyAlignment="1">
      <alignment vertical="center"/>
    </xf>
    <xf numFmtId="4" fontId="20" fillId="33" borderId="17" xfId="2" applyNumberFormat="1" applyFont="1" applyFill="1" applyBorder="1"/>
    <xf numFmtId="4" fontId="27" fillId="33" borderId="17" xfId="2" applyNumberFormat="1" applyFont="1" applyFill="1" applyBorder="1"/>
    <xf numFmtId="0" fontId="28" fillId="33" borderId="0" xfId="0" applyFont="1" applyFill="1" applyAlignment="1">
      <alignment horizontal="center"/>
    </xf>
    <xf numFmtId="0" fontId="20" fillId="33" borderId="0" xfId="0" applyFont="1" applyFill="1" applyAlignment="1">
      <alignment horizontal="center"/>
    </xf>
    <xf numFmtId="3" fontId="29" fillId="33" borderId="0" xfId="0" applyNumberFormat="1" applyFont="1" applyFill="1" applyBorder="1" applyAlignment="1">
      <alignment horizontal="right" vertical="center"/>
    </xf>
    <xf numFmtId="3" fontId="27" fillId="33" borderId="0" xfId="1" applyNumberFormat="1" applyFont="1" applyFill="1" applyBorder="1" applyAlignment="1">
      <alignment horizontal="right" indent="1"/>
    </xf>
    <xf numFmtId="3" fontId="27" fillId="33" borderId="0" xfId="1" applyNumberFormat="1" applyFont="1" applyFill="1" applyBorder="1" applyAlignment="1">
      <alignment horizontal="right"/>
    </xf>
    <xf numFmtId="0" fontId="28" fillId="33" borderId="0" xfId="0" applyFont="1" applyFill="1" applyBorder="1" applyAlignment="1">
      <alignment vertical="center"/>
    </xf>
    <xf numFmtId="0" fontId="40" fillId="33" borderId="0" xfId="0" applyFont="1" applyFill="1" applyAlignment="1">
      <alignment wrapText="1"/>
    </xf>
    <xf numFmtId="0" fontId="40" fillId="33" borderId="0" xfId="0" applyFont="1" applyFill="1" applyAlignment="1">
      <alignment vertical="top" wrapText="1"/>
    </xf>
    <xf numFmtId="1" fontId="28" fillId="33" borderId="16" xfId="0" applyNumberFormat="1" applyFont="1" applyFill="1" applyBorder="1"/>
    <xf numFmtId="3" fontId="20" fillId="33" borderId="17" xfId="0" applyNumberFormat="1" applyFont="1" applyFill="1" applyBorder="1"/>
    <xf numFmtId="0" fontId="20" fillId="33" borderId="18" xfId="0" quotePrefix="1" applyFont="1" applyFill="1" applyBorder="1"/>
    <xf numFmtId="3" fontId="20" fillId="33" borderId="18" xfId="2" applyNumberFormat="1" applyFont="1" applyFill="1" applyBorder="1"/>
    <xf numFmtId="0" fontId="20" fillId="33" borderId="0" xfId="0" quotePrefix="1" applyFont="1" applyFill="1" applyBorder="1"/>
    <xf numFmtId="4" fontId="28" fillId="33" borderId="17" xfId="0" applyNumberFormat="1" applyFont="1" applyFill="1" applyBorder="1"/>
    <xf numFmtId="4" fontId="28" fillId="33" borderId="17" xfId="0" applyNumberFormat="1" applyFont="1" applyFill="1" applyBorder="1" applyAlignment="1">
      <alignment horizontal="right"/>
    </xf>
    <xf numFmtId="4" fontId="29" fillId="33" borderId="17" xfId="0" applyNumberFormat="1" applyFont="1" applyFill="1" applyBorder="1"/>
    <xf numFmtId="4" fontId="28" fillId="33" borderId="16" xfId="0" applyNumberFormat="1" applyFont="1" applyFill="1" applyBorder="1"/>
    <xf numFmtId="0" fontId="40" fillId="33" borderId="0" xfId="0" applyFont="1" applyFill="1" applyAlignment="1">
      <alignment horizontal="left" vertical="center" wrapText="1"/>
    </xf>
    <xf numFmtId="0" fontId="40" fillId="33" borderId="0" xfId="0" applyFont="1" applyFill="1" applyAlignment="1">
      <alignment vertical="center" wrapText="1"/>
    </xf>
    <xf numFmtId="0" fontId="28" fillId="33" borderId="0" xfId="0" applyFont="1" applyFill="1" applyAlignment="1">
      <alignment vertical="center" wrapText="1"/>
    </xf>
    <xf numFmtId="0" fontId="20" fillId="33" borderId="16" xfId="0" applyFont="1" applyFill="1" applyBorder="1" applyAlignment="1">
      <alignment horizontal="center"/>
    </xf>
    <xf numFmtId="0" fontId="20" fillId="33" borderId="17" xfId="0" applyFont="1" applyFill="1" applyBorder="1" applyAlignment="1">
      <alignment horizontal="center"/>
    </xf>
    <xf numFmtId="0" fontId="28" fillId="33" borderId="0" xfId="0" applyFont="1" applyFill="1" applyAlignment="1">
      <alignment horizontal="left" vertical="center" wrapText="1"/>
    </xf>
    <xf numFmtId="0" fontId="28" fillId="33" borderId="24" xfId="0" applyFont="1" applyFill="1" applyBorder="1" applyAlignment="1">
      <alignment horizontal="center" wrapText="1"/>
    </xf>
    <xf numFmtId="0" fontId="28" fillId="33" borderId="16" xfId="0" applyFont="1" applyFill="1" applyBorder="1" applyAlignment="1">
      <alignment horizontal="center" wrapText="1"/>
    </xf>
    <xf numFmtId="0" fontId="28" fillId="33" borderId="16" xfId="0" applyFont="1" applyFill="1" applyBorder="1" applyAlignment="1">
      <alignment horizontal="center"/>
    </xf>
    <xf numFmtId="0" fontId="28" fillId="33" borderId="0" xfId="0" applyFont="1" applyFill="1" applyAlignment="1">
      <alignment wrapText="1"/>
    </xf>
    <xf numFmtId="0" fontId="28" fillId="33" borderId="0" xfId="0" applyFont="1" applyFill="1"/>
    <xf numFmtId="0" fontId="28" fillId="33" borderId="0" xfId="0" applyFont="1" applyFill="1" applyBorder="1"/>
    <xf numFmtId="0" fontId="28" fillId="33" borderId="0" xfId="0" applyFont="1" applyFill="1" applyAlignment="1">
      <alignment vertical="top"/>
    </xf>
    <xf numFmtId="0" fontId="28" fillId="33" borderId="0" xfId="0" applyFont="1" applyFill="1" applyAlignment="1">
      <alignment vertical="center"/>
    </xf>
    <xf numFmtId="0" fontId="47" fillId="33" borderId="0" xfId="0" applyFont="1" applyFill="1"/>
    <xf numFmtId="166" fontId="20" fillId="33" borderId="17" xfId="0" applyNumberFormat="1" applyFont="1" applyFill="1" applyBorder="1" applyAlignment="1">
      <alignment horizontal="left" indent="4"/>
    </xf>
    <xf numFmtId="166" fontId="28" fillId="33" borderId="24" xfId="1" applyNumberFormat="1" applyFont="1" applyFill="1" applyBorder="1" applyAlignment="1">
      <alignment horizontal="center"/>
    </xf>
    <xf numFmtId="0" fontId="28" fillId="33" borderId="11" xfId="0" applyFont="1" applyFill="1" applyBorder="1" applyAlignment="1">
      <alignment horizontal="center" wrapText="1"/>
    </xf>
    <xf numFmtId="0" fontId="28" fillId="33" borderId="12" xfId="0" applyFont="1" applyFill="1" applyBorder="1" applyAlignment="1">
      <alignment horizontal="center" wrapText="1"/>
    </xf>
    <xf numFmtId="0" fontId="28" fillId="33" borderId="14" xfId="0" applyFont="1" applyFill="1" applyBorder="1" applyAlignment="1">
      <alignment horizontal="right"/>
    </xf>
    <xf numFmtId="0" fontId="28" fillId="33" borderId="19" xfId="0" applyFont="1" applyFill="1" applyBorder="1" applyAlignment="1">
      <alignment horizontal="right"/>
    </xf>
    <xf numFmtId="0" fontId="28" fillId="33" borderId="15" xfId="0" applyFont="1" applyFill="1" applyBorder="1" applyAlignment="1">
      <alignment horizontal="right"/>
    </xf>
    <xf numFmtId="0" fontId="28" fillId="33" borderId="10" xfId="0" applyFont="1" applyFill="1" applyBorder="1" applyAlignment="1">
      <alignment horizontal="center" wrapText="1"/>
    </xf>
    <xf numFmtId="0" fontId="28" fillId="33" borderId="20" xfId="0" applyFont="1" applyFill="1" applyBorder="1" applyAlignment="1">
      <alignment horizontal="center" wrapText="1"/>
    </xf>
    <xf numFmtId="0" fontId="28" fillId="33" borderId="13" xfId="0" applyFont="1" applyFill="1" applyBorder="1" applyAlignment="1">
      <alignment horizontal="center" wrapText="1"/>
    </xf>
    <xf numFmtId="0" fontId="28" fillId="33" borderId="0" xfId="0" applyFont="1" applyFill="1" applyBorder="1" applyAlignment="1">
      <alignment horizontal="right"/>
    </xf>
    <xf numFmtId="0" fontId="28" fillId="33" borderId="12" xfId="0" applyFont="1" applyFill="1" applyBorder="1" applyAlignment="1">
      <alignment horizontal="right"/>
    </xf>
    <xf numFmtId="166" fontId="28" fillId="33" borderId="17" xfId="1" applyNumberFormat="1" applyFont="1" applyFill="1" applyBorder="1" applyAlignment="1">
      <alignment horizontal="left" indent="2"/>
    </xf>
    <xf numFmtId="0" fontId="28" fillId="33" borderId="17" xfId="0" applyNumberFormat="1" applyFont="1" applyFill="1" applyBorder="1"/>
    <xf numFmtId="0" fontId="28" fillId="33" borderId="18" xfId="0" applyNumberFormat="1" applyFont="1" applyFill="1" applyBorder="1"/>
    <xf numFmtId="0" fontId="28" fillId="33" borderId="14" xfId="0" applyNumberFormat="1" applyFont="1" applyFill="1" applyBorder="1" applyAlignment="1">
      <alignment horizontal="right"/>
    </xf>
    <xf numFmtId="0" fontId="28" fillId="33" borderId="19" xfId="0" applyNumberFormat="1" applyFont="1" applyFill="1" applyBorder="1" applyAlignment="1">
      <alignment horizontal="right"/>
    </xf>
    <xf numFmtId="0" fontId="28" fillId="33" borderId="15" xfId="0" applyNumberFormat="1" applyFont="1" applyFill="1" applyBorder="1" applyAlignment="1">
      <alignment horizontal="right"/>
    </xf>
    <xf numFmtId="0" fontId="48" fillId="33" borderId="0" xfId="0" applyFont="1" applyFill="1"/>
    <xf numFmtId="166" fontId="28" fillId="33" borderId="0" xfId="1" applyNumberFormat="1" applyFont="1" applyFill="1"/>
    <xf numFmtId="166" fontId="28" fillId="33" borderId="16" xfId="1" applyNumberFormat="1" applyFont="1" applyFill="1" applyBorder="1" applyAlignment="1">
      <alignment horizontal="center"/>
    </xf>
    <xf numFmtId="166" fontId="28" fillId="33" borderId="17" xfId="1" applyNumberFormat="1" applyFont="1" applyFill="1" applyBorder="1" applyAlignment="1">
      <alignment horizontal="center"/>
    </xf>
    <xf numFmtId="0" fontId="28" fillId="33" borderId="17" xfId="0" applyFont="1" applyFill="1" applyBorder="1" applyAlignment="1">
      <alignment horizontal="left"/>
    </xf>
    <xf numFmtId="0" fontId="28" fillId="33" borderId="17" xfId="0" applyFont="1" applyFill="1" applyBorder="1" applyAlignment="1">
      <alignment horizontal="left" indent="2"/>
    </xf>
    <xf numFmtId="166" fontId="28" fillId="33" borderId="16" xfId="1" applyNumberFormat="1" applyFont="1" applyFill="1" applyBorder="1"/>
    <xf numFmtId="0" fontId="28" fillId="33" borderId="17" xfId="0" applyFont="1" applyFill="1" applyBorder="1" applyAlignment="1">
      <alignment horizontal="left" indent="3"/>
    </xf>
    <xf numFmtId="0" fontId="28" fillId="33" borderId="17" xfId="0" applyFont="1" applyFill="1" applyBorder="1" applyAlignment="1">
      <alignment horizontal="left" indent="4"/>
    </xf>
    <xf numFmtId="0" fontId="28" fillId="33" borderId="18" xfId="0" applyFont="1" applyFill="1" applyBorder="1" applyAlignment="1">
      <alignment horizontal="left" indent="4"/>
    </xf>
    <xf numFmtId="0" fontId="28" fillId="33" borderId="16" xfId="0" applyFont="1" applyFill="1" applyBorder="1" applyAlignment="1">
      <alignment horizontal="left" indent="3"/>
    </xf>
    <xf numFmtId="0" fontId="28" fillId="33" borderId="0" xfId="0" applyFont="1" applyFill="1" applyBorder="1" applyAlignment="1">
      <alignment horizontal="left" indent="4"/>
    </xf>
    <xf numFmtId="0" fontId="28" fillId="33" borderId="17" xfId="0" applyFont="1" applyFill="1" applyBorder="1" applyAlignment="1">
      <alignment wrapText="1"/>
    </xf>
    <xf numFmtId="0" fontId="29" fillId="33" borderId="0" xfId="0" quotePrefix="1" applyNumberFormat="1" applyFont="1" applyFill="1" applyAlignment="1">
      <alignment horizontal="right"/>
    </xf>
    <xf numFmtId="166" fontId="28" fillId="33" borderId="17" xfId="0" applyNumberFormat="1" applyFont="1" applyFill="1" applyBorder="1" applyAlignment="1"/>
    <xf numFmtId="0" fontId="20" fillId="33" borderId="17" xfId="0" applyFont="1" applyFill="1" applyBorder="1" applyAlignment="1">
      <alignment vertical="top"/>
    </xf>
    <xf numFmtId="0" fontId="20" fillId="33" borderId="17" xfId="0" applyFont="1" applyFill="1" applyBorder="1" applyAlignment="1"/>
    <xf numFmtId="0" fontId="28" fillId="33" borderId="17" xfId="0" applyFont="1" applyFill="1" applyBorder="1" applyAlignment="1">
      <alignment horizontal="left" vertical="top" indent="4"/>
    </xf>
    <xf numFmtId="0" fontId="28" fillId="33" borderId="18" xfId="0" applyFont="1" applyFill="1" applyBorder="1" applyAlignment="1">
      <alignment horizontal="left" vertical="top" indent="4"/>
    </xf>
    <xf numFmtId="0" fontId="28" fillId="33" borderId="16" xfId="0" applyFont="1" applyFill="1" applyBorder="1" applyAlignment="1">
      <alignment horizontal="left" vertical="top" indent="3"/>
    </xf>
    <xf numFmtId="17" fontId="20" fillId="33" borderId="19" xfId="0" applyNumberFormat="1" applyFont="1" applyFill="1" applyBorder="1" applyAlignment="1">
      <alignment horizontal="center" wrapText="1"/>
    </xf>
    <xf numFmtId="0" fontId="28" fillId="33" borderId="24" xfId="0" applyFont="1" applyFill="1" applyBorder="1" applyAlignment="1">
      <alignment horizontal="center" wrapText="1"/>
    </xf>
    <xf numFmtId="0" fontId="28" fillId="33" borderId="16" xfId="0" applyFont="1" applyFill="1" applyBorder="1" applyAlignment="1">
      <alignment horizontal="center" wrapText="1"/>
    </xf>
    <xf numFmtId="0" fontId="28" fillId="33" borderId="0" xfId="0" applyFont="1" applyFill="1"/>
    <xf numFmtId="0" fontId="28" fillId="33" borderId="0" xfId="0" applyFont="1" applyFill="1" applyBorder="1"/>
    <xf numFmtId="0" fontId="28" fillId="33" borderId="12" xfId="0" applyFont="1" applyFill="1" applyBorder="1" applyAlignment="1">
      <alignment horizontal="right"/>
    </xf>
    <xf numFmtId="0" fontId="28" fillId="33" borderId="0" xfId="0" applyFont="1" applyFill="1"/>
    <xf numFmtId="0" fontId="0" fillId="33" borderId="0" xfId="0" applyFill="1"/>
    <xf numFmtId="0" fontId="23" fillId="33" borderId="0" xfId="47" applyFill="1"/>
    <xf numFmtId="9" fontId="28" fillId="33" borderId="18" xfId="2" applyFont="1" applyFill="1" applyBorder="1" applyAlignment="1">
      <alignment horizontal="right" wrapText="1"/>
    </xf>
    <xf numFmtId="0" fontId="28" fillId="33" borderId="18" xfId="0" applyFont="1" applyFill="1" applyBorder="1" applyAlignment="1">
      <alignment horizontal="right" wrapText="1"/>
    </xf>
    <xf numFmtId="0" fontId="28" fillId="33" borderId="15" xfId="0" applyFont="1" applyFill="1" applyBorder="1" applyAlignment="1">
      <alignment horizontal="right" wrapText="1"/>
    </xf>
    <xf numFmtId="0" fontId="28" fillId="33" borderId="14" xfId="0" applyFont="1" applyFill="1" applyBorder="1" applyAlignment="1">
      <alignment vertical="center" wrapText="1"/>
    </xf>
    <xf numFmtId="9" fontId="28" fillId="33" borderId="17" xfId="2" applyFont="1" applyFill="1" applyBorder="1" applyAlignment="1">
      <alignment horizontal="right" wrapText="1"/>
    </xf>
    <xf numFmtId="0" fontId="28" fillId="33" borderId="17" xfId="0" applyFont="1" applyFill="1" applyBorder="1" applyAlignment="1">
      <alignment horizontal="right" wrapText="1"/>
    </xf>
    <xf numFmtId="9" fontId="28" fillId="33" borderId="16" xfId="2" applyFont="1" applyFill="1" applyBorder="1" applyAlignment="1">
      <alignment horizontal="center" wrapText="1"/>
    </xf>
    <xf numFmtId="0" fontId="28" fillId="33" borderId="24" xfId="0" applyFont="1" applyFill="1" applyBorder="1" applyAlignment="1">
      <alignment wrapText="1"/>
    </xf>
    <xf numFmtId="0" fontId="28" fillId="33" borderId="11" xfId="0" applyFont="1" applyFill="1" applyBorder="1" applyAlignment="1">
      <alignment horizontal="center"/>
    </xf>
    <xf numFmtId="0" fontId="28" fillId="33" borderId="10" xfId="0" applyFont="1" applyFill="1" applyBorder="1" applyAlignment="1"/>
    <xf numFmtId="166" fontId="29" fillId="33" borderId="18" xfId="1" applyNumberFormat="1" applyFont="1" applyFill="1" applyBorder="1"/>
    <xf numFmtId="0" fontId="29" fillId="33" borderId="18" xfId="0" applyFont="1" applyFill="1" applyBorder="1" applyAlignment="1">
      <alignment wrapText="1"/>
    </xf>
    <xf numFmtId="166" fontId="29" fillId="33" borderId="17" xfId="1" applyNumberFormat="1" applyFont="1" applyFill="1" applyBorder="1"/>
    <xf numFmtId="0" fontId="29" fillId="33" borderId="17" xfId="0" applyFont="1" applyFill="1" applyBorder="1" applyAlignment="1">
      <alignment wrapText="1"/>
    </xf>
    <xf numFmtId="166" fontId="29" fillId="33" borderId="17" xfId="1" applyNumberFormat="1" applyFont="1" applyFill="1" applyBorder="1" applyAlignment="1"/>
    <xf numFmtId="0" fontId="27" fillId="33" borderId="17" xfId="0" applyFont="1" applyFill="1" applyBorder="1" applyAlignment="1">
      <alignment vertical="center" wrapText="1"/>
    </xf>
    <xf numFmtId="166" fontId="28" fillId="33" borderId="17" xfId="1" applyNumberFormat="1" applyFont="1" applyFill="1" applyBorder="1" applyAlignment="1">
      <alignment vertical="center"/>
    </xf>
    <xf numFmtId="0" fontId="20" fillId="33" borderId="17" xfId="0" applyFont="1" applyFill="1" applyBorder="1" applyAlignment="1">
      <alignment wrapText="1"/>
    </xf>
    <xf numFmtId="0" fontId="49" fillId="33" borderId="0" xfId="0" applyFont="1" applyFill="1" applyAlignment="1">
      <alignment vertical="center"/>
    </xf>
    <xf numFmtId="0" fontId="50" fillId="33" borderId="0" xfId="0" applyFont="1" applyFill="1" applyAlignment="1">
      <alignment vertical="center"/>
    </xf>
    <xf numFmtId="0" fontId="51" fillId="33" borderId="17" xfId="0" applyFont="1" applyFill="1" applyBorder="1" applyAlignment="1">
      <alignment horizontal="right" vertical="center"/>
    </xf>
    <xf numFmtId="0" fontId="52" fillId="33" borderId="17" xfId="0" applyFont="1" applyFill="1" applyBorder="1" applyAlignment="1">
      <alignment horizontal="right" vertical="center"/>
    </xf>
    <xf numFmtId="0" fontId="52" fillId="33" borderId="17" xfId="0" applyFont="1" applyFill="1" applyBorder="1" applyAlignment="1">
      <alignment horizontal="center" wrapText="1"/>
    </xf>
    <xf numFmtId="0" fontId="52" fillId="33" borderId="16" xfId="0" applyFont="1" applyFill="1" applyBorder="1" applyAlignment="1">
      <alignment horizontal="center" wrapText="1"/>
    </xf>
    <xf numFmtId="0" fontId="28" fillId="33" borderId="0" xfId="0" applyFont="1" applyFill="1" applyBorder="1" applyAlignment="1">
      <alignment horizontal="center"/>
    </xf>
    <xf numFmtId="0" fontId="52" fillId="33" borderId="24" xfId="0" applyFont="1" applyFill="1" applyBorder="1" applyAlignment="1">
      <alignment horizontal="center" wrapText="1"/>
    </xf>
    <xf numFmtId="0" fontId="52" fillId="33" borderId="24" xfId="0" applyFont="1" applyFill="1" applyBorder="1" applyAlignment="1">
      <alignment horizontal="center"/>
    </xf>
    <xf numFmtId="0" fontId="52" fillId="33" borderId="0" xfId="0" applyFont="1" applyFill="1" applyBorder="1" applyAlignment="1">
      <alignment vertical="center"/>
    </xf>
    <xf numFmtId="0" fontId="52" fillId="33" borderId="24" xfId="0" applyFont="1" applyFill="1" applyBorder="1" applyAlignment="1">
      <alignment wrapText="1"/>
    </xf>
    <xf numFmtId="0" fontId="27" fillId="33" borderId="0" xfId="0" applyFont="1" applyFill="1" applyBorder="1" applyAlignment="1">
      <alignment wrapText="1"/>
    </xf>
    <xf numFmtId="0" fontId="52" fillId="33" borderId="17" xfId="0" applyFont="1" applyFill="1" applyBorder="1" applyAlignment="1">
      <alignment vertical="center" wrapText="1"/>
    </xf>
    <xf numFmtId="0" fontId="52" fillId="33" borderId="17" xfId="0" applyFont="1" applyFill="1" applyBorder="1" applyAlignment="1">
      <alignment vertical="center"/>
    </xf>
    <xf numFmtId="0" fontId="52" fillId="33" borderId="17" xfId="0" applyFont="1" applyFill="1" applyBorder="1" applyAlignment="1">
      <alignment horizontal="center"/>
    </xf>
    <xf numFmtId="0" fontId="23" fillId="0" borderId="0" xfId="47"/>
    <xf numFmtId="164" fontId="27" fillId="33" borderId="12" xfId="2" applyNumberFormat="1" applyFont="1" applyFill="1" applyBorder="1" applyAlignment="1">
      <alignment horizontal="right"/>
    </xf>
    <xf numFmtId="164" fontId="27" fillId="33" borderId="11" xfId="2" applyNumberFormat="1" applyFont="1" applyFill="1" applyBorder="1" applyAlignment="1">
      <alignment horizontal="right"/>
    </xf>
    <xf numFmtId="164" fontId="20" fillId="33" borderId="12" xfId="2" applyNumberFormat="1" applyFont="1" applyFill="1" applyBorder="1" applyAlignment="1">
      <alignment horizontal="right"/>
    </xf>
    <xf numFmtId="164" fontId="20" fillId="33" borderId="0" xfId="2" applyNumberFormat="1" applyFont="1" applyFill="1" applyBorder="1"/>
    <xf numFmtId="164" fontId="20" fillId="33" borderId="11" xfId="2" applyNumberFormat="1" applyFont="1" applyFill="1" applyBorder="1" applyAlignment="1">
      <alignment horizontal="right"/>
    </xf>
    <xf numFmtId="164" fontId="20" fillId="33" borderId="0" xfId="2" applyNumberFormat="1" applyFont="1" applyFill="1" applyBorder="1" applyAlignment="1">
      <alignment horizontal="right"/>
    </xf>
    <xf numFmtId="3" fontId="20" fillId="33" borderId="15" xfId="0" applyNumberFormat="1" applyFont="1" applyFill="1" applyBorder="1" applyAlignment="1">
      <alignment horizontal="right"/>
    </xf>
    <xf numFmtId="3" fontId="20" fillId="33" borderId="19" xfId="0" applyNumberFormat="1" applyFont="1" applyFill="1" applyBorder="1"/>
    <xf numFmtId="3" fontId="20" fillId="33" borderId="14" xfId="0" applyNumberFormat="1" applyFont="1" applyFill="1" applyBorder="1" applyAlignment="1">
      <alignment horizontal="right"/>
    </xf>
    <xf numFmtId="3" fontId="20" fillId="33" borderId="14" xfId="0" applyNumberFormat="1" applyFont="1" applyFill="1" applyBorder="1"/>
    <xf numFmtId="3" fontId="27" fillId="33" borderId="12" xfId="0" applyNumberFormat="1" applyFont="1" applyFill="1" applyBorder="1" applyAlignment="1">
      <alignment horizontal="right"/>
    </xf>
    <xf numFmtId="3" fontId="27" fillId="33" borderId="11" xfId="0" applyNumberFormat="1" applyFont="1" applyFill="1" applyBorder="1" applyAlignment="1">
      <alignment horizontal="right"/>
    </xf>
    <xf numFmtId="3" fontId="20" fillId="33" borderId="11" xfId="0" applyNumberFormat="1" applyFont="1" applyFill="1" applyBorder="1" applyAlignment="1">
      <alignment horizontal="right"/>
    </xf>
    <xf numFmtId="0" fontId="52" fillId="33" borderId="17" xfId="0" applyFont="1" applyFill="1" applyBorder="1" applyAlignment="1">
      <alignment horizontal="right" wrapText="1"/>
    </xf>
    <xf numFmtId="17" fontId="20" fillId="33" borderId="16" xfId="0" applyNumberFormat="1" applyFont="1" applyFill="1" applyBorder="1" applyAlignment="1">
      <alignment horizontal="center" wrapText="1"/>
    </xf>
    <xf numFmtId="0" fontId="28" fillId="33" borderId="0" xfId="0" applyFont="1" applyFill="1" applyAlignment="1">
      <alignment vertical="center" wrapText="1"/>
    </xf>
    <xf numFmtId="0" fontId="28" fillId="33" borderId="0" xfId="0" applyFont="1" applyFill="1" applyAlignment="1">
      <alignment wrapText="1"/>
    </xf>
    <xf numFmtId="0" fontId="28" fillId="33" borderId="0" xfId="0" applyFont="1" applyFill="1"/>
    <xf numFmtId="0" fontId="28" fillId="33" borderId="0" xfId="0" applyFont="1" applyFill="1" applyAlignment="1">
      <alignment vertical="center"/>
    </xf>
    <xf numFmtId="0" fontId="40" fillId="33" borderId="0" xfId="0" applyFont="1" applyFill="1" applyAlignment="1">
      <alignment vertical="center"/>
    </xf>
    <xf numFmtId="0" fontId="28" fillId="33" borderId="18" xfId="0" applyFont="1" applyFill="1" applyBorder="1" applyAlignment="1">
      <alignment horizontal="left" vertical="center"/>
    </xf>
    <xf numFmtId="3" fontId="33" fillId="33" borderId="18" xfId="1" applyNumberFormat="1" applyFont="1" applyFill="1" applyBorder="1" applyAlignment="1">
      <alignment horizontal="right" indent="1"/>
    </xf>
    <xf numFmtId="10" fontId="34" fillId="33" borderId="18" xfId="2" applyNumberFormat="1" applyFont="1" applyFill="1" applyBorder="1"/>
    <xf numFmtId="3" fontId="33" fillId="33" borderId="18" xfId="1" applyNumberFormat="1" applyFont="1" applyFill="1" applyBorder="1"/>
    <xf numFmtId="164" fontId="28" fillId="33" borderId="0" xfId="0" applyNumberFormat="1" applyFont="1" applyFill="1"/>
    <xf numFmtId="0" fontId="28" fillId="33" borderId="17" xfId="0" applyFont="1" applyFill="1" applyBorder="1" applyAlignment="1">
      <alignment vertical="center"/>
    </xf>
    <xf numFmtId="0" fontId="28" fillId="33" borderId="0" xfId="0" applyFont="1" applyFill="1" applyAlignment="1">
      <alignment horizontal="left" vertical="top"/>
    </xf>
    <xf numFmtId="0" fontId="28" fillId="33" borderId="0" xfId="0" applyFont="1" applyFill="1" applyAlignment="1">
      <alignment horizontal="right"/>
    </xf>
    <xf numFmtId="0" fontId="29" fillId="33" borderId="0" xfId="0" applyFont="1" applyFill="1" applyAlignment="1">
      <alignment horizontal="left"/>
    </xf>
    <xf numFmtId="0" fontId="53" fillId="33" borderId="0" xfId="47" applyFont="1" applyFill="1" applyAlignment="1">
      <alignment horizontal="right"/>
    </xf>
    <xf numFmtId="17" fontId="20" fillId="33" borderId="31" xfId="0" applyNumberFormat="1" applyFont="1" applyFill="1" applyBorder="1" applyAlignment="1">
      <alignment horizontal="center" wrapText="1"/>
    </xf>
    <xf numFmtId="17" fontId="20" fillId="33" borderId="32" xfId="0" applyNumberFormat="1" applyFont="1" applyFill="1" applyBorder="1" applyAlignment="1">
      <alignment horizontal="center" wrapText="1"/>
    </xf>
    <xf numFmtId="17" fontId="20" fillId="33" borderId="20" xfId="0" applyNumberFormat="1" applyFont="1" applyFill="1" applyBorder="1" applyAlignment="1">
      <alignment horizontal="center" wrapText="1"/>
    </xf>
    <xf numFmtId="17" fontId="20" fillId="33" borderId="19" xfId="0" applyNumberFormat="1" applyFont="1" applyFill="1" applyBorder="1" applyAlignment="1">
      <alignment horizontal="center" wrapText="1"/>
    </xf>
    <xf numFmtId="17" fontId="20" fillId="33" borderId="13" xfId="0" applyNumberFormat="1" applyFont="1" applyFill="1" applyBorder="1" applyAlignment="1">
      <alignment horizontal="center" wrapText="1"/>
    </xf>
    <xf numFmtId="17" fontId="20" fillId="33" borderId="15" xfId="0" applyNumberFormat="1" applyFont="1" applyFill="1" applyBorder="1" applyAlignment="1">
      <alignment horizontal="center" wrapText="1"/>
    </xf>
    <xf numFmtId="167" fontId="20" fillId="33" borderId="21" xfId="0" quotePrefix="1" applyNumberFormat="1" applyFont="1" applyFill="1" applyBorder="1" applyAlignment="1">
      <alignment horizontal="center"/>
    </xf>
    <xf numFmtId="167" fontId="20" fillId="33" borderId="22" xfId="0" quotePrefix="1" applyNumberFormat="1" applyFont="1" applyFill="1" applyBorder="1" applyAlignment="1">
      <alignment horizontal="center"/>
    </xf>
    <xf numFmtId="167" fontId="20" fillId="33" borderId="23" xfId="0" quotePrefix="1" applyNumberFormat="1" applyFont="1" applyFill="1" applyBorder="1" applyAlignment="1">
      <alignment horizontal="center"/>
    </xf>
    <xf numFmtId="17" fontId="20" fillId="33" borderId="10" xfId="0" applyNumberFormat="1" applyFont="1" applyFill="1" applyBorder="1" applyAlignment="1">
      <alignment horizontal="center" wrapText="1"/>
    </xf>
    <xf numFmtId="17" fontId="20" fillId="33" borderId="14" xfId="0" applyNumberFormat="1" applyFont="1" applyFill="1" applyBorder="1" applyAlignment="1">
      <alignment horizontal="center" wrapText="1"/>
    </xf>
    <xf numFmtId="17" fontId="20" fillId="33" borderId="16" xfId="0" applyNumberFormat="1" applyFont="1" applyFill="1" applyBorder="1" applyAlignment="1">
      <alignment horizontal="center" wrapText="1"/>
    </xf>
    <xf numFmtId="17" fontId="20" fillId="33" borderId="18" xfId="0" applyNumberFormat="1" applyFont="1" applyFill="1" applyBorder="1" applyAlignment="1">
      <alignment horizontal="center" wrapText="1"/>
    </xf>
    <xf numFmtId="17" fontId="20" fillId="33" borderId="10" xfId="0" applyNumberFormat="1" applyFont="1" applyFill="1" applyBorder="1" applyAlignment="1">
      <alignment horizontal="center"/>
    </xf>
    <xf numFmtId="17" fontId="20" fillId="33" borderId="20" xfId="0" applyNumberFormat="1" applyFont="1" applyFill="1" applyBorder="1" applyAlignment="1">
      <alignment horizontal="center"/>
    </xf>
    <xf numFmtId="17" fontId="20" fillId="33" borderId="13" xfId="0" applyNumberFormat="1" applyFont="1" applyFill="1" applyBorder="1" applyAlignment="1">
      <alignment horizontal="center"/>
    </xf>
    <xf numFmtId="0" fontId="20" fillId="33" borderId="16" xfId="0" applyFont="1" applyFill="1" applyBorder="1" applyAlignment="1">
      <alignment horizontal="center"/>
    </xf>
    <xf numFmtId="0" fontId="20" fillId="33" borderId="17" xfId="0" applyFont="1" applyFill="1" applyBorder="1" applyAlignment="1">
      <alignment horizontal="center"/>
    </xf>
    <xf numFmtId="0" fontId="20" fillId="33" borderId="18" xfId="0" applyFont="1" applyFill="1" applyBorder="1" applyAlignment="1">
      <alignment horizontal="center"/>
    </xf>
    <xf numFmtId="17" fontId="20" fillId="33" borderId="17" xfId="0" applyNumberFormat="1" applyFont="1" applyFill="1" applyBorder="1" applyAlignment="1">
      <alignment horizontal="center" wrapText="1"/>
    </xf>
    <xf numFmtId="17" fontId="20" fillId="33" borderId="24" xfId="0" applyNumberFormat="1" applyFont="1" applyFill="1" applyBorder="1" applyAlignment="1">
      <alignment horizontal="center"/>
    </xf>
    <xf numFmtId="0" fontId="28" fillId="33" borderId="0" xfId="0" applyFont="1" applyFill="1" applyAlignment="1">
      <alignment vertical="center" wrapText="1"/>
    </xf>
    <xf numFmtId="0" fontId="40" fillId="33" borderId="0" xfId="0" applyFont="1" applyFill="1" applyAlignment="1">
      <alignment vertical="center" wrapText="1"/>
    </xf>
    <xf numFmtId="0" fontId="28" fillId="33" borderId="0" xfId="0" applyFont="1" applyFill="1" applyAlignment="1">
      <alignment horizontal="left" vertical="center" wrapText="1"/>
    </xf>
    <xf numFmtId="0" fontId="28" fillId="33" borderId="16" xfId="0" applyFont="1" applyFill="1" applyBorder="1" applyAlignment="1">
      <alignment horizontal="center"/>
    </xf>
    <xf numFmtId="0" fontId="28" fillId="33" borderId="18" xfId="0" applyFont="1" applyFill="1" applyBorder="1" applyAlignment="1">
      <alignment horizontal="center"/>
    </xf>
    <xf numFmtId="0" fontId="28" fillId="33" borderId="16" xfId="0" applyFont="1" applyFill="1" applyBorder="1" applyAlignment="1">
      <alignment horizontal="center" wrapText="1"/>
    </xf>
    <xf numFmtId="0" fontId="28" fillId="33" borderId="18" xfId="0" applyFont="1" applyFill="1" applyBorder="1" applyAlignment="1">
      <alignment horizontal="center" wrapText="1"/>
    </xf>
    <xf numFmtId="0" fontId="28" fillId="33" borderId="24" xfId="0" applyFont="1" applyFill="1" applyBorder="1" applyAlignment="1">
      <alignment horizontal="center" wrapText="1"/>
    </xf>
    <xf numFmtId="0" fontId="28" fillId="33" borderId="21" xfId="0" applyFont="1" applyFill="1" applyBorder="1" applyAlignment="1">
      <alignment horizontal="center" wrapText="1"/>
    </xf>
    <xf numFmtId="0" fontId="28" fillId="33" borderId="22" xfId="0" applyFont="1" applyFill="1" applyBorder="1" applyAlignment="1">
      <alignment horizontal="center" wrapText="1"/>
    </xf>
    <xf numFmtId="0" fontId="28" fillId="33" borderId="23" xfId="0" applyFont="1" applyFill="1" applyBorder="1" applyAlignment="1">
      <alignment horizontal="center" wrapText="1"/>
    </xf>
    <xf numFmtId="0" fontId="30" fillId="33" borderId="0" xfId="0" applyFont="1" applyFill="1" applyAlignment="1">
      <alignment horizontal="left" vertical="center" wrapText="1"/>
    </xf>
    <xf numFmtId="0" fontId="0" fillId="0" borderId="24" xfId="0" applyFont="1" applyBorder="1" applyAlignment="1">
      <alignment horizontal="center" wrapText="1"/>
    </xf>
    <xf numFmtId="0" fontId="20" fillId="33" borderId="24" xfId="0" applyFont="1" applyFill="1" applyBorder="1" applyAlignment="1">
      <alignment horizontal="center" wrapText="1"/>
    </xf>
    <xf numFmtId="0" fontId="36" fillId="0" borderId="24" xfId="0" applyFont="1" applyBorder="1" applyAlignment="1">
      <alignment horizontal="center" wrapText="1"/>
    </xf>
    <xf numFmtId="0" fontId="0" fillId="0" borderId="24" xfId="0" applyBorder="1" applyAlignment="1">
      <alignment horizontal="center" wrapText="1"/>
    </xf>
    <xf numFmtId="0" fontId="20" fillId="33" borderId="21" xfId="0" applyFont="1" applyFill="1" applyBorder="1" applyAlignment="1">
      <alignment horizontal="center" wrapText="1"/>
    </xf>
    <xf numFmtId="0" fontId="20" fillId="33" borderId="23" xfId="0" applyFont="1" applyFill="1" applyBorder="1" applyAlignment="1">
      <alignment horizontal="center" wrapText="1"/>
    </xf>
    <xf numFmtId="167" fontId="28" fillId="33" borderId="16" xfId="0" applyNumberFormat="1" applyFont="1" applyFill="1" applyBorder="1" applyAlignment="1">
      <alignment horizontal="left" vertical="center"/>
    </xf>
    <xf numFmtId="167" fontId="28" fillId="33" borderId="17" xfId="0" applyNumberFormat="1" applyFont="1" applyFill="1" applyBorder="1" applyAlignment="1">
      <alignment horizontal="left" vertical="center"/>
    </xf>
    <xf numFmtId="0" fontId="28" fillId="33" borderId="0" xfId="0" applyFont="1" applyFill="1" applyAlignment="1">
      <alignment wrapText="1"/>
    </xf>
    <xf numFmtId="0" fontId="40" fillId="33" borderId="0" xfId="0" applyFont="1" applyFill="1" applyAlignment="1">
      <alignment wrapText="1"/>
    </xf>
    <xf numFmtId="0" fontId="40" fillId="33" borderId="0" xfId="0" applyFont="1" applyFill="1" applyAlignment="1">
      <alignment horizontal="left" vertical="center" wrapText="1"/>
    </xf>
    <xf numFmtId="0" fontId="28" fillId="33" borderId="0" xfId="0" applyFont="1" applyFill="1" applyAlignment="1">
      <alignment vertical="top" wrapText="1"/>
    </xf>
    <xf numFmtId="0" fontId="28" fillId="33" borderId="0" xfId="0" applyFont="1" applyFill="1" applyAlignment="1">
      <alignment horizontal="left" wrapText="1"/>
    </xf>
    <xf numFmtId="0" fontId="28" fillId="33" borderId="24" xfId="0" applyFont="1" applyFill="1" applyBorder="1" applyAlignment="1">
      <alignment horizontal="center"/>
    </xf>
    <xf numFmtId="0" fontId="28" fillId="33" borderId="20" xfId="0" applyFont="1" applyFill="1" applyBorder="1" applyAlignment="1">
      <alignment wrapText="1"/>
    </xf>
    <xf numFmtId="0" fontId="28" fillId="33" borderId="0" xfId="0" applyFont="1" applyFill="1" applyAlignment="1">
      <alignment vertical="top"/>
    </xf>
    <xf numFmtId="0" fontId="28" fillId="33" borderId="0" xfId="0" applyFont="1" applyFill="1" applyAlignment="1">
      <alignment horizontal="left" vertical="center"/>
    </xf>
    <xf numFmtId="0" fontId="28" fillId="33" borderId="0" xfId="0" applyFont="1" applyFill="1" applyBorder="1"/>
    <xf numFmtId="0" fontId="45" fillId="33" borderId="0" xfId="0" applyFont="1" applyFill="1" applyAlignment="1">
      <alignment horizontal="left" vertical="center" wrapText="1"/>
    </xf>
    <xf numFmtId="0" fontId="28" fillId="33" borderId="0" xfId="0" applyFont="1" applyFill="1" applyBorder="1" applyAlignment="1">
      <alignment horizontal="left" wrapText="1"/>
    </xf>
    <xf numFmtId="0" fontId="28" fillId="33" borderId="0" xfId="0" applyFont="1" applyFill="1" applyBorder="1" applyAlignment="1">
      <alignment horizontal="left" vertical="top" wrapText="1"/>
    </xf>
    <xf numFmtId="0" fontId="28" fillId="33" borderId="0" xfId="0" applyFont="1" applyFill="1"/>
    <xf numFmtId="0" fontId="20" fillId="33" borderId="0" xfId="0" applyFont="1" applyFill="1" applyBorder="1" applyAlignment="1">
      <alignment horizontal="left" vertical="center" wrapText="1"/>
    </xf>
    <xf numFmtId="0" fontId="28" fillId="33" borderId="0" xfId="0" applyFont="1" applyFill="1" applyAlignment="1">
      <alignment vertical="center"/>
    </xf>
    <xf numFmtId="0" fontId="45" fillId="33" borderId="0" xfId="0" applyFont="1" applyFill="1" applyAlignment="1">
      <alignment vertical="center" wrapText="1"/>
    </xf>
    <xf numFmtId="0" fontId="28" fillId="33" borderId="11" xfId="0" applyFont="1" applyFill="1" applyBorder="1" applyAlignment="1">
      <alignment horizontal="right"/>
    </xf>
    <xf numFmtId="0" fontId="28" fillId="33" borderId="0" xfId="0" applyFont="1" applyFill="1" applyBorder="1" applyAlignment="1">
      <alignment horizontal="right"/>
    </xf>
    <xf numFmtId="0" fontId="28" fillId="33" borderId="12" xfId="0" applyFont="1" applyFill="1" applyBorder="1" applyAlignment="1">
      <alignment horizontal="right"/>
    </xf>
    <xf numFmtId="0" fontId="28" fillId="33" borderId="0" xfId="0" applyFont="1" applyFill="1" applyBorder="1" applyAlignment="1">
      <alignment vertical="center" wrapText="1"/>
    </xf>
    <xf numFmtId="0" fontId="28" fillId="33" borderId="10" xfId="0" applyFont="1" applyFill="1" applyBorder="1" applyAlignment="1">
      <alignment horizontal="center" wrapText="1"/>
    </xf>
    <xf numFmtId="0" fontId="28" fillId="33" borderId="20" xfId="0" applyFont="1" applyFill="1" applyBorder="1" applyAlignment="1">
      <alignment horizontal="center" wrapText="1"/>
    </xf>
    <xf numFmtId="0" fontId="28" fillId="33" borderId="13" xfId="0" applyFont="1" applyFill="1" applyBorder="1" applyAlignment="1">
      <alignment horizontal="center" wrapText="1"/>
    </xf>
    <xf numFmtId="0" fontId="28" fillId="33" borderId="11" xfId="0" applyNumberFormat="1" applyFont="1" applyFill="1" applyBorder="1" applyAlignment="1">
      <alignment horizontal="right"/>
    </xf>
    <xf numFmtId="0" fontId="28" fillId="33" borderId="0" xfId="0" applyNumberFormat="1" applyFont="1" applyFill="1" applyBorder="1" applyAlignment="1">
      <alignment horizontal="right"/>
    </xf>
    <xf numFmtId="0" fontId="28" fillId="33" borderId="12" xfId="0" applyNumberFormat="1" applyFont="1" applyFill="1" applyBorder="1" applyAlignment="1">
      <alignment horizontal="right"/>
    </xf>
    <xf numFmtId="0" fontId="44" fillId="33" borderId="0" xfId="0" applyFont="1" applyFill="1" applyAlignment="1">
      <alignment vertical="center" wrapText="1"/>
    </xf>
    <xf numFmtId="0" fontId="28" fillId="33" borderId="0" xfId="0" applyFont="1" applyFill="1" applyBorder="1" applyAlignment="1">
      <alignment horizontal="left"/>
    </xf>
    <xf numFmtId="3" fontId="28" fillId="33" borderId="0" xfId="0" applyNumberFormat="1" applyFont="1" applyFill="1"/>
  </cellXfs>
  <cellStyles count="6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Followed Hyperlink" xfId="45" builtinId="9" customBuiltin="1"/>
    <cellStyle name="Followed Hyperlink 2" xfId="46"/>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7" builtinId="8" customBuiltin="1"/>
    <cellStyle name="Hyperlink 2" xfId="48"/>
    <cellStyle name="Hyperlink 3" xfId="49"/>
    <cellStyle name="Hyperlink 4" xfId="50"/>
    <cellStyle name="Hyperlink 5" xfId="59"/>
    <cellStyle name="Input" xfId="11" builtinId="20" customBuiltin="1"/>
    <cellStyle name="Linked Cell" xfId="14" builtinId="24" customBuiltin="1"/>
    <cellStyle name="Neutral" xfId="10" builtinId="28" customBuiltin="1"/>
    <cellStyle name="Normal" xfId="0" builtinId="0"/>
    <cellStyle name="Normal 2" xfId="51"/>
    <cellStyle name="Normal 3" xfId="52"/>
    <cellStyle name="Normal 4" xfId="53"/>
    <cellStyle name="Normal 5" xfId="54"/>
    <cellStyle name="Normal 6" xfId="55"/>
    <cellStyle name="Normal10" xfId="56"/>
    <cellStyle name="Note" xfId="17" builtinId="10" customBuiltin="1"/>
    <cellStyle name="Note 2" xfId="57"/>
    <cellStyle name="Output" xfId="12" builtinId="21" customBuiltin="1"/>
    <cellStyle name="Percent" xfId="2" builtinId="5"/>
    <cellStyle name="Percent 2" xfId="58"/>
    <cellStyle name="Title" xfId="3" builtinId="15" customBuiltin="1"/>
    <cellStyle name="Total" xfId="19" builtinId="25" customBuiltin="1"/>
    <cellStyle name="Warning Text" xfId="16" builtinId="11" customBuiltin="1"/>
  </cellStyles>
  <dxfs count="3">
    <dxf>
      <fill>
        <patternFill patternType="lightDown"/>
      </fill>
    </dxf>
    <dxf>
      <fill>
        <patternFill patternType="lightDown"/>
      </fill>
    </dxf>
    <dxf>
      <fill>
        <patternFill patternType="lightDown"/>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6"/>
  <sheetViews>
    <sheetView tabSelected="1" zoomScaleNormal="100" workbookViewId="0"/>
  </sheetViews>
  <sheetFormatPr defaultRowHeight="16.5" customHeight="1" x14ac:dyDescent="0.2"/>
  <cols>
    <col min="1" max="1" width="27" style="456" customWidth="1"/>
    <col min="2" max="2" width="9.140625" style="455"/>
    <col min="3" max="16384" width="9.140625" style="18"/>
  </cols>
  <sheetData>
    <row r="1" spans="1:2" ht="16.5" customHeight="1" x14ac:dyDescent="0.25">
      <c r="A1" s="457" t="s">
        <v>108</v>
      </c>
    </row>
    <row r="3" spans="1:2" ht="16.5" customHeight="1" x14ac:dyDescent="0.25">
      <c r="A3" s="458" t="s">
        <v>349</v>
      </c>
      <c r="B3" s="455" t="s">
        <v>452</v>
      </c>
    </row>
    <row r="4" spans="1:2" ht="16.5" customHeight="1" x14ac:dyDescent="0.25">
      <c r="A4" s="458" t="s">
        <v>350</v>
      </c>
      <c r="B4" s="455" t="s">
        <v>453</v>
      </c>
    </row>
    <row r="5" spans="1:2" ht="16.5" customHeight="1" x14ac:dyDescent="0.25">
      <c r="A5" s="458" t="s">
        <v>351</v>
      </c>
      <c r="B5" s="455" t="s">
        <v>454</v>
      </c>
    </row>
    <row r="6" spans="1:2" ht="16.5" customHeight="1" x14ac:dyDescent="0.25">
      <c r="A6" s="458" t="s">
        <v>352</v>
      </c>
      <c r="B6" s="455" t="s">
        <v>455</v>
      </c>
    </row>
    <row r="7" spans="1:2" ht="16.5" customHeight="1" x14ac:dyDescent="0.25">
      <c r="A7" s="458" t="s">
        <v>353</v>
      </c>
      <c r="B7" s="455" t="s">
        <v>456</v>
      </c>
    </row>
    <row r="8" spans="1:2" ht="16.5" customHeight="1" x14ac:dyDescent="0.25">
      <c r="A8" s="458" t="s">
        <v>354</v>
      </c>
      <c r="B8" s="455" t="s">
        <v>457</v>
      </c>
    </row>
    <row r="9" spans="1:2" ht="16.5" customHeight="1" x14ac:dyDescent="0.25">
      <c r="A9" s="458" t="s">
        <v>359</v>
      </c>
      <c r="B9" s="455" t="s">
        <v>458</v>
      </c>
    </row>
    <row r="10" spans="1:2" ht="16.5" customHeight="1" x14ac:dyDescent="0.25">
      <c r="A10" s="458" t="s">
        <v>360</v>
      </c>
      <c r="B10" s="455" t="s">
        <v>459</v>
      </c>
    </row>
    <row r="11" spans="1:2" ht="16.5" customHeight="1" x14ac:dyDescent="0.25">
      <c r="A11" s="458" t="s">
        <v>361</v>
      </c>
      <c r="B11" s="455" t="s">
        <v>460</v>
      </c>
    </row>
    <row r="12" spans="1:2" ht="16.5" customHeight="1" x14ac:dyDescent="0.25">
      <c r="A12" s="458" t="s">
        <v>362</v>
      </c>
      <c r="B12" s="455" t="s">
        <v>461</v>
      </c>
    </row>
    <row r="13" spans="1:2" ht="16.5" customHeight="1" x14ac:dyDescent="0.25">
      <c r="A13" s="458" t="s">
        <v>363</v>
      </c>
      <c r="B13" s="455" t="s">
        <v>462</v>
      </c>
    </row>
    <row r="14" spans="1:2" ht="16.5" customHeight="1" x14ac:dyDescent="0.25">
      <c r="A14" s="458" t="s">
        <v>364</v>
      </c>
      <c r="B14" s="455" t="s">
        <v>463</v>
      </c>
    </row>
    <row r="15" spans="1:2" ht="16.5" customHeight="1" x14ac:dyDescent="0.25">
      <c r="A15" s="458" t="s">
        <v>365</v>
      </c>
      <c r="B15" s="455" t="s">
        <v>464</v>
      </c>
    </row>
    <row r="16" spans="1:2" ht="16.5" customHeight="1" x14ac:dyDescent="0.25">
      <c r="A16" s="458" t="s">
        <v>366</v>
      </c>
      <c r="B16" s="455" t="s">
        <v>465</v>
      </c>
    </row>
    <row r="17" spans="1:2" ht="16.5" customHeight="1" x14ac:dyDescent="0.25">
      <c r="A17" s="458" t="s">
        <v>355</v>
      </c>
      <c r="B17" s="455" t="s">
        <v>466</v>
      </c>
    </row>
    <row r="18" spans="1:2" ht="16.5" customHeight="1" x14ac:dyDescent="0.25">
      <c r="A18" s="458" t="s">
        <v>356</v>
      </c>
      <c r="B18" s="455" t="s">
        <v>467</v>
      </c>
    </row>
    <row r="19" spans="1:2" ht="16.5" customHeight="1" x14ac:dyDescent="0.25">
      <c r="A19" s="458" t="s">
        <v>357</v>
      </c>
      <c r="B19" s="455" t="s">
        <v>471</v>
      </c>
    </row>
    <row r="20" spans="1:2" ht="16.5" customHeight="1" x14ac:dyDescent="0.25">
      <c r="A20" s="458" t="s">
        <v>358</v>
      </c>
      <c r="B20" s="455" t="s">
        <v>472</v>
      </c>
    </row>
    <row r="21" spans="1:2" s="389" customFormat="1" ht="16.5" customHeight="1" x14ac:dyDescent="0.25">
      <c r="A21" s="458" t="s">
        <v>423</v>
      </c>
      <c r="B21" s="455" t="s">
        <v>476</v>
      </c>
    </row>
    <row r="22" spans="1:2" s="389" customFormat="1" ht="16.5" customHeight="1" x14ac:dyDescent="0.25">
      <c r="A22" s="458" t="s">
        <v>424</v>
      </c>
      <c r="B22" s="455" t="s">
        <v>477</v>
      </c>
    </row>
    <row r="23" spans="1:2" s="389" customFormat="1" ht="16.5" customHeight="1" x14ac:dyDescent="0.25">
      <c r="A23" s="458" t="s">
        <v>425</v>
      </c>
      <c r="B23" s="455" t="s">
        <v>478</v>
      </c>
    </row>
    <row r="24" spans="1:2" s="446" customFormat="1" ht="16.5" customHeight="1" x14ac:dyDescent="0.25">
      <c r="A24" s="458" t="s">
        <v>451</v>
      </c>
      <c r="B24" s="455" t="s">
        <v>479</v>
      </c>
    </row>
    <row r="25" spans="1:2" ht="16.5" customHeight="1" x14ac:dyDescent="0.25">
      <c r="A25" s="458" t="s">
        <v>367</v>
      </c>
      <c r="B25" s="446" t="s">
        <v>122</v>
      </c>
    </row>
    <row r="26" spans="1:2" ht="16.5" customHeight="1" x14ac:dyDescent="0.25">
      <c r="A26" s="458" t="s">
        <v>368</v>
      </c>
      <c r="B26" s="446" t="s">
        <v>188</v>
      </c>
    </row>
  </sheetData>
  <hyperlinks>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1'!A1" display="Table 7.1"/>
    <hyperlink ref="A10" location="'Table 7.2'!A1" display="Table 7.2"/>
    <hyperlink ref="A11" location="'Table 7.3'!A1" display="Table 7.3"/>
    <hyperlink ref="A12" location="'Table 7.4'!A1" display="Table 7.4"/>
    <hyperlink ref="A13" location="'Table 8.1'!A1" display="Table 8.1"/>
    <hyperlink ref="A14" location="'Table 8.2'!A1" display="Table 8.2"/>
    <hyperlink ref="A15" location="'Table 8.3'!A1" display="Table 8.3"/>
    <hyperlink ref="A16" location="'Table 8.4'!A1" display="Table 8.4"/>
    <hyperlink ref="A17" location="'Table 9'!A1" display="Table 9"/>
    <hyperlink ref="A18" location="'Table 10'!A1" display="Table 10"/>
    <hyperlink ref="A19" location="'Table 11'!A1" display="Table 11"/>
    <hyperlink ref="A20" location="'Table 12'!A1" display="Table 12"/>
    <hyperlink ref="A21" location="'Table 13'!A1" display="Table 13"/>
    <hyperlink ref="A22" location="Table14!A1" display="Table 14"/>
    <hyperlink ref="A23" location="'Table 15'!A1" display="Table 15"/>
    <hyperlink ref="A24" location="Table16!A1" display="Table 16"/>
    <hyperlink ref="A25" location="'AR2013 Adoption Statistics'!A1" display="AR2013 Adoption Statistics"/>
    <hyperlink ref="A26" location="'AR2013 Fostering Statistics'!A1" display="AR2013 Fostering Statistics"/>
  </hyperlinks>
  <pageMargins left="0.7" right="0.7" top="0.75" bottom="0.75" header="0.3" footer="0.3"/>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selection activeCell="O22" sqref="O22"/>
    </sheetView>
  </sheetViews>
  <sheetFormatPr defaultRowHeight="15" x14ac:dyDescent="0.2"/>
  <cols>
    <col min="1" max="1" width="17.28515625" style="18" customWidth="1"/>
    <col min="2" max="2" width="13.42578125" style="18" customWidth="1"/>
    <col min="3" max="3" width="8.7109375" style="23" customWidth="1"/>
    <col min="4" max="4" width="13.7109375" style="18" customWidth="1"/>
    <col min="5" max="5" width="8.7109375" style="23" customWidth="1"/>
    <col min="6" max="6" width="13" style="18" customWidth="1"/>
    <col min="7" max="7" width="8.7109375" style="23" customWidth="1"/>
    <col min="8" max="8" width="13.85546875" style="18" customWidth="1"/>
    <col min="9" max="9" width="8.7109375" style="18" customWidth="1"/>
    <col min="10" max="10" width="13.85546875" style="18" customWidth="1"/>
    <col min="11" max="11" width="8.7109375" style="18" customWidth="1"/>
    <col min="12" max="12" width="13.85546875" style="18" customWidth="1"/>
    <col min="13" max="13" width="8.7109375" style="18" customWidth="1"/>
    <col min="14" max="14" width="9.140625" style="18"/>
    <col min="15" max="15" width="17.7109375" style="28" customWidth="1"/>
    <col min="16" max="16" width="14" style="18" customWidth="1"/>
    <col min="17" max="17" width="9.140625" style="18"/>
    <col min="18" max="18" width="14" style="18" customWidth="1"/>
    <col min="19" max="19" width="9.140625" style="18"/>
    <col min="20" max="20" width="14" style="18" customWidth="1"/>
    <col min="21" max="21" width="9.140625" style="18"/>
    <col min="22" max="22" width="14" style="18" customWidth="1"/>
    <col min="23" max="23" width="9.140625" style="18"/>
    <col min="24" max="24" width="14" style="18" customWidth="1"/>
    <col min="25" max="25" width="9.140625" style="18"/>
    <col min="26" max="26" width="14" style="18" customWidth="1"/>
    <col min="27" max="16384" width="9.140625" style="18"/>
  </cols>
  <sheetData>
    <row r="1" spans="1:15" ht="18" customHeight="1" x14ac:dyDescent="0.2">
      <c r="A1" s="480" t="s">
        <v>343</v>
      </c>
      <c r="B1" s="480"/>
      <c r="C1" s="480"/>
      <c r="D1" s="480"/>
      <c r="E1" s="480"/>
      <c r="F1" s="480"/>
      <c r="G1" s="480"/>
      <c r="H1" s="480"/>
      <c r="I1" s="480"/>
      <c r="J1" s="480"/>
      <c r="K1" s="480"/>
      <c r="L1" s="480"/>
      <c r="M1" s="480"/>
      <c r="N1" s="480"/>
    </row>
    <row r="2" spans="1:15" ht="36" customHeight="1" x14ac:dyDescent="0.2">
      <c r="A2" s="481" t="s">
        <v>372</v>
      </c>
      <c r="B2" s="481"/>
      <c r="C2" s="481"/>
      <c r="D2" s="481"/>
      <c r="E2" s="481"/>
      <c r="F2" s="481"/>
      <c r="G2" s="481"/>
      <c r="H2" s="481"/>
      <c r="I2" s="481"/>
      <c r="J2" s="481"/>
      <c r="K2" s="481"/>
      <c r="L2" s="481"/>
      <c r="M2" s="481"/>
      <c r="N2" s="481"/>
      <c r="O2" s="18"/>
    </row>
    <row r="4" spans="1:15" ht="15.75" x14ac:dyDescent="0.25">
      <c r="A4" s="19" t="s">
        <v>89</v>
      </c>
    </row>
    <row r="5" spans="1:15" ht="32.25" customHeight="1" x14ac:dyDescent="0.25">
      <c r="A5" s="27"/>
      <c r="B5" s="487" t="s">
        <v>34</v>
      </c>
      <c r="C5" s="487"/>
      <c r="D5" s="487" t="s">
        <v>35</v>
      </c>
      <c r="E5" s="487"/>
      <c r="F5" s="487" t="s">
        <v>36</v>
      </c>
      <c r="G5" s="495"/>
      <c r="H5" s="487" t="s">
        <v>37</v>
      </c>
      <c r="I5" s="495"/>
      <c r="J5" s="487" t="s">
        <v>38</v>
      </c>
      <c r="K5" s="495"/>
      <c r="L5" s="487" t="s">
        <v>39</v>
      </c>
      <c r="M5" s="495"/>
    </row>
    <row r="6" spans="1:15" s="316" customFormat="1" ht="34.5" customHeight="1" x14ac:dyDescent="0.2">
      <c r="A6" s="271"/>
      <c r="B6" s="267" t="s">
        <v>0</v>
      </c>
      <c r="C6" s="45" t="s">
        <v>302</v>
      </c>
      <c r="D6" s="267" t="s">
        <v>0</v>
      </c>
      <c r="E6" s="45" t="s">
        <v>303</v>
      </c>
      <c r="F6" s="267" t="s">
        <v>0</v>
      </c>
      <c r="G6" s="45" t="s">
        <v>304</v>
      </c>
      <c r="H6" s="267" t="s">
        <v>0</v>
      </c>
      <c r="I6" s="45" t="s">
        <v>305</v>
      </c>
      <c r="J6" s="267" t="s">
        <v>0</v>
      </c>
      <c r="K6" s="45" t="s">
        <v>306</v>
      </c>
      <c r="L6" s="267" t="s">
        <v>0</v>
      </c>
      <c r="M6" s="45" t="s">
        <v>307</v>
      </c>
    </row>
    <row r="7" spans="1:15" ht="16.5" customHeight="1" x14ac:dyDescent="0.2">
      <c r="A7" s="27"/>
      <c r="B7" s="107"/>
      <c r="C7" s="45"/>
      <c r="D7" s="107"/>
      <c r="E7" s="45"/>
      <c r="F7" s="107"/>
      <c r="G7" s="45"/>
      <c r="H7" s="107"/>
      <c r="I7" s="45"/>
      <c r="J7" s="107"/>
      <c r="K7" s="45"/>
      <c r="L7" s="107"/>
      <c r="M7" s="45"/>
    </row>
    <row r="8" spans="1:15" x14ac:dyDescent="0.2">
      <c r="A8" s="47">
        <v>40999</v>
      </c>
      <c r="B8" s="135">
        <v>0</v>
      </c>
      <c r="C8" s="38">
        <v>0</v>
      </c>
      <c r="D8" s="135">
        <v>0</v>
      </c>
      <c r="E8" s="38">
        <v>0</v>
      </c>
      <c r="F8" s="135">
        <v>1</v>
      </c>
      <c r="G8" s="38">
        <v>2.564102564102564E-2</v>
      </c>
      <c r="H8" s="135">
        <v>24</v>
      </c>
      <c r="I8" s="38">
        <v>0.61538461538461542</v>
      </c>
      <c r="J8" s="136">
        <v>13</v>
      </c>
      <c r="K8" s="39">
        <v>0.33333333333333331</v>
      </c>
      <c r="L8" s="136">
        <v>1</v>
      </c>
      <c r="M8" s="39">
        <v>2.564102564102564E-2</v>
      </c>
    </row>
    <row r="9" spans="1:15" x14ac:dyDescent="0.2">
      <c r="A9" s="47">
        <v>41364</v>
      </c>
      <c r="B9" s="135">
        <v>0</v>
      </c>
      <c r="C9" s="38">
        <v>0</v>
      </c>
      <c r="D9" s="135">
        <v>0</v>
      </c>
      <c r="E9" s="38">
        <v>0</v>
      </c>
      <c r="F9" s="136">
        <v>1</v>
      </c>
      <c r="G9" s="39">
        <v>2.564102564102564E-2</v>
      </c>
      <c r="H9" s="136">
        <v>21</v>
      </c>
      <c r="I9" s="39">
        <v>0.53846153846153844</v>
      </c>
      <c r="J9" s="136">
        <v>17</v>
      </c>
      <c r="K9" s="39">
        <v>0.4358974358974359</v>
      </c>
      <c r="L9" s="136">
        <v>0</v>
      </c>
      <c r="M9" s="39">
        <v>0</v>
      </c>
    </row>
    <row r="10" spans="1:15" x14ac:dyDescent="0.2">
      <c r="A10" s="129">
        <v>41729</v>
      </c>
      <c r="B10" s="135">
        <v>0</v>
      </c>
      <c r="C10" s="38">
        <v>0</v>
      </c>
      <c r="D10" s="135">
        <v>0</v>
      </c>
      <c r="E10" s="38">
        <v>0</v>
      </c>
      <c r="F10" s="136">
        <v>2</v>
      </c>
      <c r="G10" s="39">
        <v>5.128205128205128E-2</v>
      </c>
      <c r="H10" s="136">
        <v>19</v>
      </c>
      <c r="I10" s="39">
        <v>0.48717948717948717</v>
      </c>
      <c r="J10" s="136">
        <v>16</v>
      </c>
      <c r="K10" s="39">
        <v>0.41025641025641024</v>
      </c>
      <c r="L10" s="136">
        <v>2</v>
      </c>
      <c r="M10" s="39">
        <v>5.128205128205128E-2</v>
      </c>
      <c r="N10" s="29"/>
    </row>
    <row r="11" spans="1:15" x14ac:dyDescent="0.2">
      <c r="A11" s="48"/>
      <c r="B11" s="121"/>
      <c r="C11" s="122"/>
      <c r="D11" s="121"/>
      <c r="E11" s="122"/>
      <c r="F11" s="121"/>
      <c r="G11" s="122"/>
      <c r="H11" s="121"/>
      <c r="I11" s="122"/>
      <c r="J11" s="121"/>
      <c r="K11" s="122"/>
      <c r="L11" s="121"/>
      <c r="M11" s="122"/>
      <c r="N11" s="29"/>
    </row>
    <row r="12" spans="1:15" x14ac:dyDescent="0.2">
      <c r="A12" s="28"/>
      <c r="B12" s="123"/>
      <c r="C12" s="124"/>
      <c r="D12" s="123"/>
      <c r="E12" s="124"/>
      <c r="F12" s="123"/>
      <c r="G12" s="124"/>
      <c r="H12" s="125"/>
      <c r="I12" s="125"/>
      <c r="J12" s="125"/>
      <c r="K12" s="125"/>
      <c r="L12" s="125"/>
      <c r="M12" s="125"/>
      <c r="N12" s="28"/>
    </row>
    <row r="13" spans="1:15" x14ac:dyDescent="0.2">
      <c r="A13" s="28"/>
      <c r="B13" s="123"/>
      <c r="C13" s="124"/>
      <c r="D13" s="123"/>
      <c r="E13" s="124"/>
      <c r="F13" s="123"/>
      <c r="G13" s="124"/>
      <c r="H13" s="125"/>
      <c r="I13" s="125"/>
      <c r="J13" s="125"/>
      <c r="K13" s="125"/>
      <c r="L13" s="125"/>
      <c r="M13" s="125"/>
      <c r="N13" s="28"/>
    </row>
    <row r="14" spans="1:15" ht="15.75" x14ac:dyDescent="0.25">
      <c r="A14" s="19" t="s">
        <v>90</v>
      </c>
      <c r="B14" s="125"/>
      <c r="C14" s="126"/>
      <c r="D14" s="125"/>
      <c r="E14" s="126"/>
      <c r="F14" s="125"/>
      <c r="G14" s="126"/>
      <c r="H14" s="125"/>
      <c r="I14" s="125"/>
      <c r="J14" s="125"/>
      <c r="K14" s="125"/>
      <c r="L14" s="125"/>
      <c r="M14" s="125"/>
    </row>
    <row r="15" spans="1:15" s="2" customFormat="1" ht="32.25" customHeight="1" x14ac:dyDescent="0.25">
      <c r="A15" s="130"/>
      <c r="B15" s="493" t="s">
        <v>34</v>
      </c>
      <c r="C15" s="493"/>
      <c r="D15" s="493" t="s">
        <v>35</v>
      </c>
      <c r="E15" s="493"/>
      <c r="F15" s="493" t="s">
        <v>36</v>
      </c>
      <c r="G15" s="494"/>
      <c r="H15" s="493" t="s">
        <v>37</v>
      </c>
      <c r="I15" s="494"/>
      <c r="J15" s="493" t="s">
        <v>38</v>
      </c>
      <c r="K15" s="494"/>
      <c r="L15" s="493" t="s">
        <v>39</v>
      </c>
      <c r="M15" s="494"/>
      <c r="O15" s="3"/>
    </row>
    <row r="16" spans="1:15" s="316" customFormat="1" ht="34.5" customHeight="1" x14ac:dyDescent="0.2">
      <c r="A16" s="271"/>
      <c r="B16" s="267" t="s">
        <v>0</v>
      </c>
      <c r="C16" s="45" t="s">
        <v>302</v>
      </c>
      <c r="D16" s="267" t="s">
        <v>0</v>
      </c>
      <c r="E16" s="45" t="s">
        <v>303</v>
      </c>
      <c r="F16" s="267" t="s">
        <v>0</v>
      </c>
      <c r="G16" s="45" t="s">
        <v>304</v>
      </c>
      <c r="H16" s="267" t="s">
        <v>0</v>
      </c>
      <c r="I16" s="45" t="s">
        <v>305</v>
      </c>
      <c r="J16" s="267" t="s">
        <v>0</v>
      </c>
      <c r="K16" s="45" t="s">
        <v>306</v>
      </c>
      <c r="L16" s="267" t="s">
        <v>0</v>
      </c>
      <c r="M16" s="45" t="s">
        <v>307</v>
      </c>
    </row>
    <row r="17" spans="1:15" s="2" customFormat="1" ht="16.5" customHeight="1" x14ac:dyDescent="0.2">
      <c r="A17" s="130"/>
      <c r="B17" s="107"/>
      <c r="C17" s="45"/>
      <c r="D17" s="107"/>
      <c r="E17" s="45"/>
      <c r="F17" s="107"/>
      <c r="G17" s="45"/>
      <c r="H17" s="107"/>
      <c r="I17" s="45"/>
      <c r="J17" s="107"/>
      <c r="K17" s="45"/>
      <c r="L17" s="107"/>
      <c r="M17" s="45"/>
      <c r="O17" s="3"/>
    </row>
    <row r="18" spans="1:15" s="2" customFormat="1" x14ac:dyDescent="0.2">
      <c r="A18" s="47">
        <v>40999</v>
      </c>
      <c r="B18" s="135">
        <v>0</v>
      </c>
      <c r="C18" s="38">
        <v>0</v>
      </c>
      <c r="D18" s="135">
        <v>0</v>
      </c>
      <c r="E18" s="38">
        <v>0</v>
      </c>
      <c r="F18" s="135">
        <v>0</v>
      </c>
      <c r="G18" s="38">
        <v>0</v>
      </c>
      <c r="H18" s="135">
        <v>28</v>
      </c>
      <c r="I18" s="38">
        <v>0.46666666666666667</v>
      </c>
      <c r="J18" s="135">
        <v>31</v>
      </c>
      <c r="K18" s="38">
        <v>0.51666666666666672</v>
      </c>
      <c r="L18" s="135">
        <v>1</v>
      </c>
      <c r="M18" s="38">
        <v>1.6666666666666666E-2</v>
      </c>
      <c r="O18" s="3"/>
    </row>
    <row r="19" spans="1:15" s="2" customFormat="1" x14ac:dyDescent="0.2">
      <c r="A19" s="47">
        <v>41364</v>
      </c>
      <c r="B19" s="135">
        <v>0</v>
      </c>
      <c r="C19" s="38">
        <v>0</v>
      </c>
      <c r="D19" s="135">
        <v>0</v>
      </c>
      <c r="E19" s="38">
        <v>0</v>
      </c>
      <c r="F19" s="135">
        <v>0</v>
      </c>
      <c r="G19" s="38">
        <v>0</v>
      </c>
      <c r="H19" s="135">
        <v>22</v>
      </c>
      <c r="I19" s="38">
        <v>0.36666666666666664</v>
      </c>
      <c r="J19" s="135">
        <v>37</v>
      </c>
      <c r="K19" s="38">
        <v>0.6166666666666667</v>
      </c>
      <c r="L19" s="135">
        <v>1</v>
      </c>
      <c r="M19" s="38">
        <v>1.6666666666666666E-2</v>
      </c>
      <c r="O19" s="3"/>
    </row>
    <row r="20" spans="1:15" s="2" customFormat="1" x14ac:dyDescent="0.2">
      <c r="A20" s="47">
        <v>41729</v>
      </c>
      <c r="B20" s="135">
        <v>0</v>
      </c>
      <c r="C20" s="38">
        <v>0</v>
      </c>
      <c r="D20" s="135">
        <v>0</v>
      </c>
      <c r="E20" s="38">
        <v>0</v>
      </c>
      <c r="F20" s="135">
        <v>2</v>
      </c>
      <c r="G20" s="38">
        <v>3.2786885245901641E-2</v>
      </c>
      <c r="H20" s="135">
        <v>21</v>
      </c>
      <c r="I20" s="38">
        <v>0.34426229508196721</v>
      </c>
      <c r="J20" s="135">
        <v>34</v>
      </c>
      <c r="K20" s="38">
        <v>0.55737704918032782</v>
      </c>
      <c r="L20" s="135">
        <v>4</v>
      </c>
      <c r="M20" s="38">
        <v>6.5573770491803282E-2</v>
      </c>
      <c r="O20" s="3"/>
    </row>
    <row r="21" spans="1:15" x14ac:dyDescent="0.2">
      <c r="A21" s="48"/>
      <c r="B21" s="121"/>
      <c r="C21" s="122"/>
      <c r="D21" s="121"/>
      <c r="E21" s="122"/>
      <c r="F21" s="121"/>
      <c r="G21" s="122"/>
      <c r="H21" s="121"/>
      <c r="I21" s="122"/>
      <c r="J21" s="137"/>
      <c r="K21" s="122"/>
      <c r="L21" s="121"/>
      <c r="M21" s="122"/>
    </row>
    <row r="22" spans="1:15" x14ac:dyDescent="0.2">
      <c r="B22" s="125"/>
      <c r="C22" s="125"/>
      <c r="D22" s="125"/>
      <c r="E22" s="125"/>
      <c r="F22" s="125"/>
      <c r="G22" s="125"/>
      <c r="H22" s="125"/>
      <c r="I22" s="125"/>
      <c r="J22" s="125"/>
      <c r="K22" s="125"/>
      <c r="L22" s="125"/>
      <c r="M22" s="125"/>
    </row>
    <row r="23" spans="1:15" x14ac:dyDescent="0.2">
      <c r="A23" s="28"/>
      <c r="B23" s="123"/>
      <c r="C23" s="124"/>
      <c r="D23" s="123"/>
      <c r="E23" s="124"/>
      <c r="F23" s="123"/>
      <c r="G23" s="124"/>
      <c r="H23" s="125"/>
      <c r="I23" s="125"/>
      <c r="J23" s="125"/>
      <c r="K23" s="125"/>
      <c r="L23" s="125"/>
      <c r="M23" s="125"/>
    </row>
    <row r="24" spans="1:15" ht="14.25" customHeight="1" x14ac:dyDescent="0.25">
      <c r="A24" s="19" t="s">
        <v>80</v>
      </c>
      <c r="B24" s="125"/>
      <c r="C24" s="126"/>
      <c r="D24" s="125"/>
      <c r="E24" s="126"/>
      <c r="F24" s="125"/>
      <c r="G24" s="126"/>
      <c r="H24" s="125"/>
      <c r="I24" s="125"/>
      <c r="J24" s="125"/>
      <c r="K24" s="125"/>
      <c r="L24" s="125"/>
      <c r="M24" s="125"/>
    </row>
    <row r="25" spans="1:15" ht="33" customHeight="1" x14ac:dyDescent="0.25">
      <c r="A25" s="27"/>
      <c r="B25" s="487" t="s">
        <v>34</v>
      </c>
      <c r="C25" s="487"/>
      <c r="D25" s="487" t="s">
        <v>35</v>
      </c>
      <c r="E25" s="487"/>
      <c r="F25" s="487" t="s">
        <v>36</v>
      </c>
      <c r="G25" s="492"/>
      <c r="H25" s="487" t="s">
        <v>37</v>
      </c>
      <c r="I25" s="492"/>
      <c r="J25" s="487" t="s">
        <v>38</v>
      </c>
      <c r="K25" s="492"/>
      <c r="L25" s="487" t="s">
        <v>39</v>
      </c>
      <c r="M25" s="492"/>
    </row>
    <row r="26" spans="1:15" s="316" customFormat="1" ht="34.5" customHeight="1" x14ac:dyDescent="0.2">
      <c r="A26" s="271"/>
      <c r="B26" s="267" t="s">
        <v>0</v>
      </c>
      <c r="C26" s="45" t="s">
        <v>302</v>
      </c>
      <c r="D26" s="267" t="s">
        <v>0</v>
      </c>
      <c r="E26" s="45" t="s">
        <v>303</v>
      </c>
      <c r="F26" s="267" t="s">
        <v>0</v>
      </c>
      <c r="G26" s="45" t="s">
        <v>304</v>
      </c>
      <c r="H26" s="267" t="s">
        <v>0</v>
      </c>
      <c r="I26" s="45" t="s">
        <v>305</v>
      </c>
      <c r="J26" s="267" t="s">
        <v>0</v>
      </c>
      <c r="K26" s="45" t="s">
        <v>306</v>
      </c>
      <c r="L26" s="267" t="s">
        <v>0</v>
      </c>
      <c r="M26" s="45" t="s">
        <v>307</v>
      </c>
    </row>
    <row r="27" spans="1:15" x14ac:dyDescent="0.2">
      <c r="A27" s="27"/>
      <c r="B27" s="127"/>
      <c r="C27" s="128"/>
      <c r="D27" s="127"/>
      <c r="E27" s="128"/>
      <c r="F27" s="127"/>
      <c r="G27" s="128"/>
      <c r="H27" s="127"/>
      <c r="I27" s="128"/>
      <c r="J27" s="127"/>
      <c r="K27" s="128"/>
      <c r="L27" s="127"/>
      <c r="M27" s="128"/>
    </row>
    <row r="28" spans="1:15" x14ac:dyDescent="0.2">
      <c r="A28" s="129">
        <v>40999</v>
      </c>
      <c r="B28" s="138">
        <v>2</v>
      </c>
      <c r="C28" s="39">
        <v>8.8495575221238937E-3</v>
      </c>
      <c r="D28" s="138">
        <v>1</v>
      </c>
      <c r="E28" s="39">
        <v>4.4247787610619468E-3</v>
      </c>
      <c r="F28" s="138">
        <v>13</v>
      </c>
      <c r="G28" s="39">
        <v>5.7522123893805309E-2</v>
      </c>
      <c r="H28" s="138">
        <v>99</v>
      </c>
      <c r="I28" s="39">
        <v>0.43805309734513276</v>
      </c>
      <c r="J28" s="138">
        <v>97</v>
      </c>
      <c r="K28" s="39">
        <v>0.42920353982300885</v>
      </c>
      <c r="L28" s="138">
        <v>14</v>
      </c>
      <c r="M28" s="39">
        <v>6.1946902654867256E-2</v>
      </c>
    </row>
    <row r="29" spans="1:15" x14ac:dyDescent="0.2">
      <c r="A29" s="47">
        <v>41364</v>
      </c>
      <c r="B29" s="138">
        <v>1</v>
      </c>
      <c r="C29" s="39">
        <v>4.3859649122807015E-3</v>
      </c>
      <c r="D29" s="138">
        <v>4</v>
      </c>
      <c r="E29" s="39">
        <v>1.7543859649122806E-2</v>
      </c>
      <c r="F29" s="138">
        <v>8</v>
      </c>
      <c r="G29" s="39">
        <v>3.5087719298245612E-2</v>
      </c>
      <c r="H29" s="138">
        <v>80</v>
      </c>
      <c r="I29" s="39">
        <v>0.35087719298245612</v>
      </c>
      <c r="J29" s="138">
        <v>123</v>
      </c>
      <c r="K29" s="39">
        <v>0.53947368421052633</v>
      </c>
      <c r="L29" s="138">
        <v>12</v>
      </c>
      <c r="M29" s="39">
        <v>5.2631578947368418E-2</v>
      </c>
    </row>
    <row r="30" spans="1:15" x14ac:dyDescent="0.2">
      <c r="A30" s="129">
        <v>41729</v>
      </c>
      <c r="B30" s="138">
        <v>0</v>
      </c>
      <c r="C30" s="39">
        <v>0</v>
      </c>
      <c r="D30" s="138">
        <v>1</v>
      </c>
      <c r="E30" s="39">
        <v>4.2372881355932203E-3</v>
      </c>
      <c r="F30" s="138">
        <v>9</v>
      </c>
      <c r="G30" s="39">
        <v>3.8135593220338986E-2</v>
      </c>
      <c r="H30" s="138">
        <v>66</v>
      </c>
      <c r="I30" s="39">
        <v>0.27966101694915252</v>
      </c>
      <c r="J30" s="138">
        <v>149</v>
      </c>
      <c r="K30" s="39">
        <v>0.63135593220338981</v>
      </c>
      <c r="L30" s="138">
        <v>11</v>
      </c>
      <c r="M30" s="39">
        <v>4.6610169491525424E-2</v>
      </c>
    </row>
    <row r="31" spans="1:15" ht="15.75" x14ac:dyDescent="0.25">
      <c r="A31" s="80"/>
      <c r="B31" s="26"/>
      <c r="C31" s="81"/>
      <c r="D31" s="26"/>
      <c r="E31" s="81"/>
      <c r="F31" s="110"/>
      <c r="G31" s="81"/>
      <c r="H31" s="110"/>
      <c r="I31" s="26"/>
      <c r="J31" s="110"/>
      <c r="K31" s="26"/>
      <c r="L31" s="26"/>
      <c r="M31" s="26"/>
    </row>
    <row r="32" spans="1:15" x14ac:dyDescent="0.2">
      <c r="A32" s="28"/>
      <c r="B32" s="33"/>
      <c r="C32" s="41"/>
      <c r="D32" s="33"/>
      <c r="E32" s="41"/>
      <c r="F32" s="33"/>
      <c r="G32" s="41"/>
    </row>
    <row r="33" spans="1:13" x14ac:dyDescent="0.2">
      <c r="A33" s="28"/>
      <c r="B33" s="123"/>
      <c r="C33" s="124"/>
      <c r="D33" s="123"/>
      <c r="E33" s="124"/>
      <c r="F33" s="123"/>
      <c r="G33" s="124"/>
      <c r="H33" s="125"/>
      <c r="I33" s="125"/>
      <c r="J33" s="125"/>
      <c r="K33" s="125"/>
      <c r="L33" s="125"/>
      <c r="M33" s="125"/>
    </row>
    <row r="34" spans="1:13" ht="15.75" x14ac:dyDescent="0.25">
      <c r="A34" s="19" t="s">
        <v>91</v>
      </c>
      <c r="B34" s="125"/>
      <c r="C34" s="126"/>
      <c r="D34" s="125"/>
      <c r="E34" s="126"/>
      <c r="F34" s="125"/>
      <c r="G34" s="126"/>
      <c r="H34" s="125"/>
      <c r="I34" s="125"/>
      <c r="J34" s="125"/>
      <c r="K34" s="125"/>
      <c r="L34" s="125"/>
      <c r="M34" s="125"/>
    </row>
    <row r="35" spans="1:13" ht="30.75" customHeight="1" x14ac:dyDescent="0.25">
      <c r="A35" s="27"/>
      <c r="B35" s="487" t="s">
        <v>34</v>
      </c>
      <c r="C35" s="487"/>
      <c r="D35" s="487" t="s">
        <v>35</v>
      </c>
      <c r="E35" s="487"/>
      <c r="F35" s="487" t="s">
        <v>36</v>
      </c>
      <c r="G35" s="492"/>
      <c r="H35" s="487" t="s">
        <v>37</v>
      </c>
      <c r="I35" s="492"/>
      <c r="J35" s="487" t="s">
        <v>38</v>
      </c>
      <c r="K35" s="492"/>
      <c r="L35" s="487" t="s">
        <v>39</v>
      </c>
      <c r="M35" s="492"/>
    </row>
    <row r="36" spans="1:13" s="316" customFormat="1" ht="34.5" customHeight="1" x14ac:dyDescent="0.2">
      <c r="A36" s="271"/>
      <c r="B36" s="267" t="s">
        <v>0</v>
      </c>
      <c r="C36" s="45" t="s">
        <v>302</v>
      </c>
      <c r="D36" s="267" t="s">
        <v>0</v>
      </c>
      <c r="E36" s="45" t="s">
        <v>303</v>
      </c>
      <c r="F36" s="267" t="s">
        <v>0</v>
      </c>
      <c r="G36" s="45" t="s">
        <v>304</v>
      </c>
      <c r="H36" s="267" t="s">
        <v>0</v>
      </c>
      <c r="I36" s="45" t="s">
        <v>305</v>
      </c>
      <c r="J36" s="267" t="s">
        <v>0</v>
      </c>
      <c r="K36" s="45" t="s">
        <v>306</v>
      </c>
      <c r="L36" s="267" t="s">
        <v>0</v>
      </c>
      <c r="M36" s="45" t="s">
        <v>307</v>
      </c>
    </row>
    <row r="37" spans="1:13" x14ac:dyDescent="0.2">
      <c r="A37" s="27"/>
      <c r="B37" s="127"/>
      <c r="C37" s="128"/>
      <c r="D37" s="127"/>
      <c r="E37" s="128"/>
      <c r="F37" s="127"/>
      <c r="G37" s="128"/>
      <c r="H37" s="127"/>
      <c r="I37" s="128"/>
      <c r="J37" s="127"/>
      <c r="K37" s="128"/>
      <c r="L37" s="127"/>
      <c r="M37" s="128"/>
    </row>
    <row r="38" spans="1:13" x14ac:dyDescent="0.2">
      <c r="A38" s="129">
        <v>40999</v>
      </c>
      <c r="B38" s="138">
        <v>0</v>
      </c>
      <c r="C38" s="39">
        <v>0</v>
      </c>
      <c r="D38" s="138">
        <v>0</v>
      </c>
      <c r="E38" s="39">
        <v>0</v>
      </c>
      <c r="F38" s="138">
        <v>4</v>
      </c>
      <c r="G38" s="39">
        <v>0.10526315789473684</v>
      </c>
      <c r="H38" s="138">
        <v>8</v>
      </c>
      <c r="I38" s="39">
        <v>0.21052631578947367</v>
      </c>
      <c r="J38" s="138">
        <v>24</v>
      </c>
      <c r="K38" s="39">
        <v>0.63157894736842102</v>
      </c>
      <c r="L38" s="138">
        <v>2</v>
      </c>
      <c r="M38" s="39">
        <v>5.2631578947368418E-2</v>
      </c>
    </row>
    <row r="39" spans="1:13" x14ac:dyDescent="0.2">
      <c r="A39" s="47">
        <v>41364</v>
      </c>
      <c r="B39" s="138">
        <v>0</v>
      </c>
      <c r="C39" s="39">
        <v>0</v>
      </c>
      <c r="D39" s="138">
        <v>0</v>
      </c>
      <c r="E39" s="39">
        <v>0</v>
      </c>
      <c r="F39" s="138">
        <v>2</v>
      </c>
      <c r="G39" s="39">
        <v>5.128205128205128E-2</v>
      </c>
      <c r="H39" s="138">
        <v>16</v>
      </c>
      <c r="I39" s="39">
        <v>0.41025641025641024</v>
      </c>
      <c r="J39" s="138">
        <v>17</v>
      </c>
      <c r="K39" s="39">
        <v>0.4358974358974359</v>
      </c>
      <c r="L39" s="138">
        <v>4</v>
      </c>
      <c r="M39" s="39">
        <v>0.10256410256410256</v>
      </c>
    </row>
    <row r="40" spans="1:13" x14ac:dyDescent="0.2">
      <c r="A40" s="129">
        <v>41729</v>
      </c>
      <c r="B40" s="138">
        <v>0</v>
      </c>
      <c r="C40" s="39">
        <v>0</v>
      </c>
      <c r="D40" s="138">
        <v>0</v>
      </c>
      <c r="E40" s="39">
        <v>0</v>
      </c>
      <c r="F40" s="138">
        <v>0</v>
      </c>
      <c r="G40" s="39">
        <v>0</v>
      </c>
      <c r="H40" s="138">
        <v>10</v>
      </c>
      <c r="I40" s="39">
        <v>0.26315789473684209</v>
      </c>
      <c r="J40" s="138">
        <v>24</v>
      </c>
      <c r="K40" s="39">
        <v>0.63157894736842102</v>
      </c>
      <c r="L40" s="138">
        <v>4</v>
      </c>
      <c r="M40" s="39">
        <v>0.10526315789473684</v>
      </c>
    </row>
    <row r="41" spans="1:13" ht="15.75" x14ac:dyDescent="0.25">
      <c r="A41" s="80"/>
      <c r="B41" s="26"/>
      <c r="C41" s="81"/>
      <c r="D41" s="26"/>
      <c r="E41" s="81"/>
      <c r="F41" s="110"/>
      <c r="G41" s="81"/>
      <c r="H41" s="110"/>
      <c r="I41" s="26"/>
      <c r="J41" s="110"/>
      <c r="K41" s="26"/>
      <c r="L41" s="26"/>
      <c r="M41" s="26"/>
    </row>
    <row r="42" spans="1:13" ht="15.75" x14ac:dyDescent="0.25">
      <c r="A42" s="151"/>
      <c r="B42" s="28"/>
      <c r="C42" s="63"/>
      <c r="D42" s="28"/>
      <c r="E42" s="63"/>
      <c r="F42" s="152"/>
      <c r="G42" s="63"/>
      <c r="H42" s="152"/>
      <c r="I42" s="28"/>
      <c r="J42" s="152"/>
      <c r="K42" s="28"/>
      <c r="L42" s="28"/>
      <c r="M42" s="28"/>
    </row>
    <row r="43" spans="1:13" ht="15.75" x14ac:dyDescent="0.25">
      <c r="A43" s="151"/>
      <c r="B43" s="28"/>
      <c r="C43" s="63"/>
      <c r="D43" s="28"/>
      <c r="E43" s="63"/>
      <c r="F43" s="152"/>
      <c r="G43" s="63"/>
      <c r="H43" s="152"/>
      <c r="I43" s="28"/>
      <c r="J43" s="152"/>
      <c r="K43" s="28"/>
      <c r="L43" s="28"/>
      <c r="M43" s="28"/>
    </row>
    <row r="44" spans="1:13" ht="15.75" x14ac:dyDescent="0.25">
      <c r="A44" s="19" t="s">
        <v>92</v>
      </c>
      <c r="B44" s="125"/>
      <c r="C44" s="126"/>
      <c r="D44" s="125"/>
      <c r="E44" s="126"/>
      <c r="F44" s="125"/>
      <c r="G44" s="126"/>
      <c r="H44" s="125"/>
      <c r="I44" s="125"/>
      <c r="J44" s="125"/>
      <c r="K44" s="125"/>
      <c r="L44" s="125"/>
      <c r="M44" s="125"/>
    </row>
    <row r="45" spans="1:13" ht="35.25" customHeight="1" x14ac:dyDescent="0.25">
      <c r="A45" s="27"/>
      <c r="B45" s="487" t="s">
        <v>34</v>
      </c>
      <c r="C45" s="487"/>
      <c r="D45" s="487" t="s">
        <v>35</v>
      </c>
      <c r="E45" s="487"/>
      <c r="F45" s="487" t="s">
        <v>36</v>
      </c>
      <c r="G45" s="492"/>
      <c r="H45" s="487" t="s">
        <v>37</v>
      </c>
      <c r="I45" s="492"/>
      <c r="J45" s="487" t="s">
        <v>38</v>
      </c>
      <c r="K45" s="492"/>
      <c r="L45" s="487" t="s">
        <v>39</v>
      </c>
      <c r="M45" s="492"/>
    </row>
    <row r="46" spans="1:13" s="316" customFormat="1" ht="34.5" customHeight="1" x14ac:dyDescent="0.2">
      <c r="A46" s="271"/>
      <c r="B46" s="267" t="s">
        <v>0</v>
      </c>
      <c r="C46" s="45" t="s">
        <v>302</v>
      </c>
      <c r="D46" s="267" t="s">
        <v>0</v>
      </c>
      <c r="E46" s="45" t="s">
        <v>303</v>
      </c>
      <c r="F46" s="267" t="s">
        <v>0</v>
      </c>
      <c r="G46" s="45" t="s">
        <v>304</v>
      </c>
      <c r="H46" s="267" t="s">
        <v>0</v>
      </c>
      <c r="I46" s="45" t="s">
        <v>305</v>
      </c>
      <c r="J46" s="267" t="s">
        <v>0</v>
      </c>
      <c r="K46" s="45" t="s">
        <v>306</v>
      </c>
      <c r="L46" s="267" t="s">
        <v>0</v>
      </c>
      <c r="M46" s="45" t="s">
        <v>307</v>
      </c>
    </row>
    <row r="47" spans="1:13" x14ac:dyDescent="0.2">
      <c r="A47" s="27"/>
      <c r="B47" s="127"/>
      <c r="C47" s="128"/>
      <c r="D47" s="127"/>
      <c r="E47" s="128"/>
      <c r="F47" s="127"/>
      <c r="G47" s="128"/>
      <c r="H47" s="127"/>
      <c r="I47" s="128"/>
      <c r="J47" s="127"/>
      <c r="K47" s="128"/>
      <c r="L47" s="127"/>
      <c r="M47" s="128"/>
    </row>
    <row r="48" spans="1:13" x14ac:dyDescent="0.2">
      <c r="A48" s="129">
        <v>40999</v>
      </c>
      <c r="B48" s="138">
        <v>0</v>
      </c>
      <c r="C48" s="39">
        <v>0</v>
      </c>
      <c r="D48" s="138">
        <v>1</v>
      </c>
      <c r="E48" s="39">
        <v>0.16666666666666666</v>
      </c>
      <c r="F48" s="138">
        <v>0</v>
      </c>
      <c r="G48" s="39">
        <v>0</v>
      </c>
      <c r="H48" s="138">
        <v>4</v>
      </c>
      <c r="I48" s="39">
        <v>0.66666666666666663</v>
      </c>
      <c r="J48" s="138">
        <v>1</v>
      </c>
      <c r="K48" s="39">
        <v>0.16666666666666666</v>
      </c>
      <c r="L48" s="138">
        <v>0</v>
      </c>
      <c r="M48" s="39">
        <v>0</v>
      </c>
    </row>
    <row r="49" spans="1:13" x14ac:dyDescent="0.2">
      <c r="A49" s="47">
        <v>41364</v>
      </c>
      <c r="B49" s="138">
        <v>0</v>
      </c>
      <c r="C49" s="39">
        <v>0</v>
      </c>
      <c r="D49" s="138">
        <v>0</v>
      </c>
      <c r="E49" s="39">
        <v>0</v>
      </c>
      <c r="F49" s="138">
        <v>1</v>
      </c>
      <c r="G49" s="39">
        <v>0.16666666666666666</v>
      </c>
      <c r="H49" s="138">
        <v>3</v>
      </c>
      <c r="I49" s="39">
        <v>0.5</v>
      </c>
      <c r="J49" s="138">
        <v>2</v>
      </c>
      <c r="K49" s="39">
        <v>0.33333333333333331</v>
      </c>
      <c r="L49" s="138">
        <v>0</v>
      </c>
      <c r="M49" s="39">
        <v>0</v>
      </c>
    </row>
    <row r="50" spans="1:13" x14ac:dyDescent="0.2">
      <c r="A50" s="129">
        <v>41729</v>
      </c>
      <c r="B50" s="138">
        <v>0</v>
      </c>
      <c r="C50" s="39">
        <v>0</v>
      </c>
      <c r="D50" s="138">
        <v>0</v>
      </c>
      <c r="E50" s="39">
        <v>0</v>
      </c>
      <c r="F50" s="138">
        <v>1</v>
      </c>
      <c r="G50" s="39">
        <v>0.16666666666666666</v>
      </c>
      <c r="H50" s="138">
        <v>3</v>
      </c>
      <c r="I50" s="39">
        <v>0.5</v>
      </c>
      <c r="J50" s="138">
        <v>2</v>
      </c>
      <c r="K50" s="39">
        <v>0.33333333333333331</v>
      </c>
      <c r="L50" s="138">
        <v>0</v>
      </c>
      <c r="M50" s="39">
        <v>0</v>
      </c>
    </row>
    <row r="51" spans="1:13" ht="15.75" x14ac:dyDescent="0.25">
      <c r="A51" s="80"/>
      <c r="B51" s="26"/>
      <c r="C51" s="81"/>
      <c r="D51" s="26"/>
      <c r="E51" s="81"/>
      <c r="F51" s="110"/>
      <c r="G51" s="81"/>
      <c r="H51" s="110"/>
      <c r="I51" s="26"/>
      <c r="J51" s="110"/>
      <c r="K51" s="26"/>
      <c r="L51" s="26"/>
      <c r="M51" s="26"/>
    </row>
    <row r="52" spans="1:13" ht="15.75" x14ac:dyDescent="0.25">
      <c r="A52" s="151"/>
      <c r="B52" s="28"/>
      <c r="C52" s="63"/>
      <c r="D52" s="28"/>
      <c r="E52" s="63"/>
      <c r="F52" s="152"/>
      <c r="G52" s="63"/>
      <c r="H52" s="152"/>
      <c r="I52" s="28"/>
      <c r="J52" s="152"/>
      <c r="K52" s="28"/>
      <c r="L52" s="28"/>
      <c r="M52" s="28"/>
    </row>
    <row r="53" spans="1:13" ht="15.75" x14ac:dyDescent="0.25">
      <c r="A53" s="151"/>
      <c r="B53" s="28"/>
      <c r="C53" s="63"/>
      <c r="D53" s="28"/>
      <c r="E53" s="63"/>
      <c r="F53" s="152"/>
      <c r="G53" s="63"/>
      <c r="H53" s="152"/>
      <c r="I53" s="28"/>
      <c r="J53" s="152"/>
      <c r="K53" s="28"/>
      <c r="L53" s="28"/>
      <c r="M53" s="28"/>
    </row>
    <row r="54" spans="1:13" ht="15.75" x14ac:dyDescent="0.25">
      <c r="A54" s="19" t="s">
        <v>93</v>
      </c>
      <c r="B54" s="125"/>
      <c r="C54" s="126"/>
      <c r="D54" s="125"/>
      <c r="E54" s="126"/>
      <c r="F54" s="125"/>
      <c r="G54" s="126"/>
      <c r="H54" s="125"/>
      <c r="I54" s="125"/>
      <c r="J54" s="125"/>
      <c r="K54" s="125"/>
      <c r="L54" s="125"/>
      <c r="M54" s="125"/>
    </row>
    <row r="55" spans="1:13" ht="35.25" customHeight="1" x14ac:dyDescent="0.25">
      <c r="A55" s="27"/>
      <c r="B55" s="487" t="s">
        <v>34</v>
      </c>
      <c r="C55" s="487"/>
      <c r="D55" s="487" t="s">
        <v>35</v>
      </c>
      <c r="E55" s="487"/>
      <c r="F55" s="487" t="s">
        <v>36</v>
      </c>
      <c r="G55" s="492"/>
      <c r="H55" s="487" t="s">
        <v>37</v>
      </c>
      <c r="I55" s="492"/>
      <c r="J55" s="487" t="s">
        <v>38</v>
      </c>
      <c r="K55" s="492"/>
      <c r="L55" s="487" t="s">
        <v>39</v>
      </c>
      <c r="M55" s="492"/>
    </row>
    <row r="56" spans="1:13" s="316" customFormat="1" ht="34.5" customHeight="1" x14ac:dyDescent="0.2">
      <c r="A56" s="271"/>
      <c r="B56" s="267" t="s">
        <v>0</v>
      </c>
      <c r="C56" s="45" t="s">
        <v>302</v>
      </c>
      <c r="D56" s="267" t="s">
        <v>0</v>
      </c>
      <c r="E56" s="45" t="s">
        <v>303</v>
      </c>
      <c r="F56" s="267" t="s">
        <v>0</v>
      </c>
      <c r="G56" s="45" t="s">
        <v>304</v>
      </c>
      <c r="H56" s="267" t="s">
        <v>0</v>
      </c>
      <c r="I56" s="45" t="s">
        <v>305</v>
      </c>
      <c r="J56" s="267" t="s">
        <v>0</v>
      </c>
      <c r="K56" s="45" t="s">
        <v>306</v>
      </c>
      <c r="L56" s="267" t="s">
        <v>0</v>
      </c>
      <c r="M56" s="45" t="s">
        <v>307</v>
      </c>
    </row>
    <row r="57" spans="1:13" x14ac:dyDescent="0.2">
      <c r="A57" s="27"/>
      <c r="B57" s="127"/>
      <c r="C57" s="128"/>
      <c r="D57" s="127"/>
      <c r="E57" s="128"/>
      <c r="F57" s="127"/>
      <c r="G57" s="128"/>
      <c r="H57" s="127"/>
      <c r="I57" s="128"/>
      <c r="J57" s="127"/>
      <c r="K57" s="128"/>
      <c r="L57" s="127"/>
      <c r="M57" s="128"/>
    </row>
    <row r="58" spans="1:13" x14ac:dyDescent="0.2">
      <c r="A58" s="129">
        <v>40999</v>
      </c>
      <c r="B58" s="138">
        <v>0</v>
      </c>
      <c r="C58" s="39">
        <v>0</v>
      </c>
      <c r="D58" s="138">
        <v>0</v>
      </c>
      <c r="E58" s="39">
        <v>0</v>
      </c>
      <c r="F58" s="138">
        <v>0</v>
      </c>
      <c r="G58" s="39">
        <v>0</v>
      </c>
      <c r="H58" s="138">
        <v>7</v>
      </c>
      <c r="I58" s="39">
        <v>0.35</v>
      </c>
      <c r="J58" s="138">
        <v>12</v>
      </c>
      <c r="K58" s="39">
        <v>0.6</v>
      </c>
      <c r="L58" s="138">
        <v>1</v>
      </c>
      <c r="M58" s="39">
        <v>0.05</v>
      </c>
    </row>
    <row r="59" spans="1:13" x14ac:dyDescent="0.2">
      <c r="A59" s="47">
        <v>41364</v>
      </c>
      <c r="B59" s="138">
        <v>0</v>
      </c>
      <c r="C59" s="39">
        <v>0</v>
      </c>
      <c r="D59" s="138">
        <v>0</v>
      </c>
      <c r="E59" s="39">
        <v>0</v>
      </c>
      <c r="F59" s="138">
        <v>0</v>
      </c>
      <c r="G59" s="39">
        <v>0</v>
      </c>
      <c r="H59" s="138">
        <v>4</v>
      </c>
      <c r="I59" s="39">
        <v>0.2</v>
      </c>
      <c r="J59" s="138">
        <v>12</v>
      </c>
      <c r="K59" s="39">
        <v>0.6</v>
      </c>
      <c r="L59" s="138">
        <v>4</v>
      </c>
      <c r="M59" s="39">
        <v>0.2</v>
      </c>
    </row>
    <row r="60" spans="1:13" x14ac:dyDescent="0.2">
      <c r="A60" s="129">
        <v>41729</v>
      </c>
      <c r="B60" s="138">
        <v>0</v>
      </c>
      <c r="C60" s="39">
        <v>0</v>
      </c>
      <c r="D60" s="138">
        <v>0</v>
      </c>
      <c r="E60" s="39">
        <v>0</v>
      </c>
      <c r="F60" s="138">
        <v>0</v>
      </c>
      <c r="G60" s="39">
        <v>0</v>
      </c>
      <c r="H60" s="138">
        <v>2</v>
      </c>
      <c r="I60" s="39">
        <v>0.1</v>
      </c>
      <c r="J60" s="138">
        <v>13</v>
      </c>
      <c r="K60" s="39">
        <v>0.65</v>
      </c>
      <c r="L60" s="138">
        <v>5</v>
      </c>
      <c r="M60" s="39">
        <v>0.25</v>
      </c>
    </row>
    <row r="61" spans="1:13" ht="15.75" x14ac:dyDescent="0.25">
      <c r="A61" s="80"/>
      <c r="B61" s="26"/>
      <c r="C61" s="81"/>
      <c r="D61" s="26"/>
      <c r="E61" s="81"/>
      <c r="F61" s="110"/>
      <c r="G61" s="81"/>
      <c r="H61" s="110"/>
      <c r="I61" s="26"/>
      <c r="J61" s="110"/>
      <c r="K61" s="26"/>
      <c r="L61" s="26"/>
      <c r="M61" s="26"/>
    </row>
    <row r="62" spans="1:13" ht="15.75" x14ac:dyDescent="0.25">
      <c r="A62" s="151"/>
      <c r="B62" s="28"/>
      <c r="C62" s="63"/>
      <c r="D62" s="28"/>
      <c r="E62" s="63"/>
      <c r="F62" s="152"/>
      <c r="G62" s="63"/>
      <c r="H62" s="152"/>
      <c r="I62" s="28"/>
      <c r="J62" s="152"/>
      <c r="K62" s="28"/>
      <c r="L62" s="28"/>
      <c r="M62" s="28"/>
    </row>
    <row r="63" spans="1:13" ht="15.75" x14ac:dyDescent="0.25">
      <c r="A63" s="151"/>
      <c r="B63" s="28"/>
      <c r="C63" s="63"/>
      <c r="D63" s="28"/>
      <c r="E63" s="63"/>
      <c r="F63" s="152"/>
      <c r="G63" s="63"/>
      <c r="H63" s="152"/>
      <c r="I63" s="28"/>
      <c r="J63" s="152"/>
      <c r="K63" s="28"/>
      <c r="L63" s="28"/>
      <c r="M63" s="28"/>
    </row>
    <row r="64" spans="1:13" ht="15.75" x14ac:dyDescent="0.25">
      <c r="A64" s="19" t="s">
        <v>94</v>
      </c>
      <c r="B64" s="125"/>
      <c r="C64" s="126"/>
      <c r="D64" s="125"/>
      <c r="E64" s="126"/>
      <c r="F64" s="125"/>
      <c r="G64" s="126"/>
      <c r="H64" s="125"/>
      <c r="I64" s="125"/>
      <c r="J64" s="125"/>
      <c r="K64" s="125"/>
      <c r="L64" s="125"/>
      <c r="M64" s="125"/>
    </row>
    <row r="65" spans="1:13" ht="32.25" customHeight="1" x14ac:dyDescent="0.25">
      <c r="A65" s="27"/>
      <c r="B65" s="487" t="s">
        <v>34</v>
      </c>
      <c r="C65" s="487"/>
      <c r="D65" s="487" t="s">
        <v>35</v>
      </c>
      <c r="E65" s="487"/>
      <c r="F65" s="487" t="s">
        <v>36</v>
      </c>
      <c r="G65" s="492"/>
      <c r="H65" s="487" t="s">
        <v>37</v>
      </c>
      <c r="I65" s="492"/>
      <c r="J65" s="487" t="s">
        <v>38</v>
      </c>
      <c r="K65" s="492"/>
      <c r="L65" s="487" t="s">
        <v>39</v>
      </c>
      <c r="M65" s="492"/>
    </row>
    <row r="66" spans="1:13" s="316" customFormat="1" ht="34.5" customHeight="1" x14ac:dyDescent="0.2">
      <c r="A66" s="271"/>
      <c r="B66" s="267" t="s">
        <v>0</v>
      </c>
      <c r="C66" s="45" t="s">
        <v>302</v>
      </c>
      <c r="D66" s="267" t="s">
        <v>0</v>
      </c>
      <c r="E66" s="45" t="s">
        <v>303</v>
      </c>
      <c r="F66" s="267" t="s">
        <v>0</v>
      </c>
      <c r="G66" s="45" t="s">
        <v>304</v>
      </c>
      <c r="H66" s="267" t="s">
        <v>0</v>
      </c>
      <c r="I66" s="45" t="s">
        <v>305</v>
      </c>
      <c r="J66" s="267" t="s">
        <v>0</v>
      </c>
      <c r="K66" s="45" t="s">
        <v>306</v>
      </c>
      <c r="L66" s="267" t="s">
        <v>0</v>
      </c>
      <c r="M66" s="45" t="s">
        <v>307</v>
      </c>
    </row>
    <row r="67" spans="1:13" x14ac:dyDescent="0.2">
      <c r="A67" s="27"/>
      <c r="B67" s="127"/>
      <c r="C67" s="128"/>
      <c r="D67" s="127"/>
      <c r="E67" s="128"/>
      <c r="F67" s="127"/>
      <c r="G67" s="128"/>
      <c r="H67" s="127"/>
      <c r="I67" s="128"/>
      <c r="J67" s="127"/>
      <c r="K67" s="128"/>
      <c r="L67" s="127"/>
      <c r="M67" s="128"/>
    </row>
    <row r="68" spans="1:13" x14ac:dyDescent="0.2">
      <c r="A68" s="129">
        <v>40999</v>
      </c>
      <c r="B68" s="138">
        <v>0</v>
      </c>
      <c r="C68" s="39">
        <v>0</v>
      </c>
      <c r="D68" s="138">
        <v>0</v>
      </c>
      <c r="E68" s="39">
        <v>0</v>
      </c>
      <c r="F68" s="138">
        <v>0</v>
      </c>
      <c r="G68" s="39">
        <v>0</v>
      </c>
      <c r="H68" s="138">
        <v>1</v>
      </c>
      <c r="I68" s="39">
        <v>0.2</v>
      </c>
      <c r="J68" s="138">
        <v>3</v>
      </c>
      <c r="K68" s="39">
        <v>0.6</v>
      </c>
      <c r="L68" s="138">
        <v>1</v>
      </c>
      <c r="M68" s="39">
        <v>0.2</v>
      </c>
    </row>
    <row r="69" spans="1:13" x14ac:dyDescent="0.2">
      <c r="A69" s="47">
        <v>41364</v>
      </c>
      <c r="B69" s="138">
        <v>0</v>
      </c>
      <c r="C69" s="39">
        <v>0</v>
      </c>
      <c r="D69" s="138">
        <v>0</v>
      </c>
      <c r="E69" s="39">
        <v>0</v>
      </c>
      <c r="F69" s="138">
        <v>0</v>
      </c>
      <c r="G69" s="39">
        <v>0</v>
      </c>
      <c r="H69" s="138">
        <v>1</v>
      </c>
      <c r="I69" s="39">
        <v>0.2</v>
      </c>
      <c r="J69" s="138">
        <v>3</v>
      </c>
      <c r="K69" s="39">
        <v>0.6</v>
      </c>
      <c r="L69" s="138">
        <v>1</v>
      </c>
      <c r="M69" s="39">
        <v>0.2</v>
      </c>
    </row>
    <row r="70" spans="1:13" x14ac:dyDescent="0.2">
      <c r="A70" s="129">
        <v>41729</v>
      </c>
      <c r="B70" s="138">
        <v>0</v>
      </c>
      <c r="C70" s="39">
        <v>0</v>
      </c>
      <c r="D70" s="138">
        <v>0</v>
      </c>
      <c r="E70" s="39">
        <v>0</v>
      </c>
      <c r="F70" s="138">
        <v>0</v>
      </c>
      <c r="G70" s="39">
        <v>0</v>
      </c>
      <c r="H70" s="138">
        <v>0</v>
      </c>
      <c r="I70" s="39">
        <v>0</v>
      </c>
      <c r="J70" s="138">
        <v>4</v>
      </c>
      <c r="K70" s="39">
        <v>1</v>
      </c>
      <c r="L70" s="138">
        <v>0</v>
      </c>
      <c r="M70" s="39">
        <v>0</v>
      </c>
    </row>
    <row r="71" spans="1:13" ht="15.75" x14ac:dyDescent="0.25">
      <c r="A71" s="80"/>
      <c r="B71" s="26"/>
      <c r="C71" s="81"/>
      <c r="D71" s="26"/>
      <c r="E71" s="81"/>
      <c r="F71" s="110"/>
      <c r="G71" s="81"/>
      <c r="H71" s="110"/>
      <c r="I71" s="26"/>
      <c r="J71" s="110"/>
      <c r="K71" s="26"/>
      <c r="L71" s="26"/>
      <c r="M71" s="26"/>
    </row>
    <row r="72" spans="1:13" x14ac:dyDescent="0.2">
      <c r="A72" s="23" t="s">
        <v>5</v>
      </c>
    </row>
    <row r="73" spans="1:13" x14ac:dyDescent="0.2">
      <c r="A73" s="79" t="s">
        <v>44</v>
      </c>
    </row>
  </sheetData>
  <mergeCells count="44">
    <mergeCell ref="A2:N2"/>
    <mergeCell ref="A1:N1"/>
    <mergeCell ref="L5:M5"/>
    <mergeCell ref="B5:C5"/>
    <mergeCell ref="D5:E5"/>
    <mergeCell ref="F5:G5"/>
    <mergeCell ref="H5:I5"/>
    <mergeCell ref="J5:K5"/>
    <mergeCell ref="L25:M25"/>
    <mergeCell ref="B15:C15"/>
    <mergeCell ref="D15:E15"/>
    <mergeCell ref="F15:G15"/>
    <mergeCell ref="H15:I15"/>
    <mergeCell ref="B25:C25"/>
    <mergeCell ref="D25:E25"/>
    <mergeCell ref="F25:G25"/>
    <mergeCell ref="H25:I25"/>
    <mergeCell ref="J25:K25"/>
    <mergeCell ref="J15:K15"/>
    <mergeCell ref="L15:M15"/>
    <mergeCell ref="L35:M35"/>
    <mergeCell ref="B45:C45"/>
    <mergeCell ref="D45:E45"/>
    <mergeCell ref="F45:G45"/>
    <mergeCell ref="H45:I45"/>
    <mergeCell ref="J45:K45"/>
    <mergeCell ref="L45:M45"/>
    <mergeCell ref="B35:C35"/>
    <mergeCell ref="D35:E35"/>
    <mergeCell ref="F35:G35"/>
    <mergeCell ref="H35:I35"/>
    <mergeCell ref="J35:K35"/>
    <mergeCell ref="L55:M55"/>
    <mergeCell ref="B65:C65"/>
    <mergeCell ref="D65:E65"/>
    <mergeCell ref="F65:G65"/>
    <mergeCell ref="H65:I65"/>
    <mergeCell ref="J65:K65"/>
    <mergeCell ref="L65:M65"/>
    <mergeCell ref="B55:C55"/>
    <mergeCell ref="D55:E55"/>
    <mergeCell ref="F55:G55"/>
    <mergeCell ref="H55:I55"/>
    <mergeCell ref="J55:K55"/>
  </mergeCells>
  <hyperlinks>
    <hyperlink ref="A73" location="'Table of contents'!A1" display="return to table of contents"/>
  </hyperlinks>
  <pageMargins left="0.7" right="0.7" top="0.75" bottom="0.75" header="0.3" footer="0.3"/>
  <pageSetup paperSize="9" scale="75" orientation="landscape" verticalDpi="0" r:id="rId1"/>
  <rowBreaks count="2" manualBreakCount="2">
    <brk id="22" max="13" man="1"/>
    <brk id="52"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selection activeCell="A2" sqref="A2:N2"/>
    </sheetView>
  </sheetViews>
  <sheetFormatPr defaultRowHeight="15" x14ac:dyDescent="0.2"/>
  <cols>
    <col min="1" max="1" width="17.28515625" style="18" customWidth="1"/>
    <col min="2" max="2" width="13.42578125" style="18" customWidth="1"/>
    <col min="3" max="3" width="9.42578125" style="23" customWidth="1"/>
    <col min="4" max="4" width="13.7109375" style="18" customWidth="1"/>
    <col min="5" max="5" width="9.42578125" style="23" customWidth="1"/>
    <col min="6" max="6" width="13" style="18" customWidth="1"/>
    <col min="7" max="7" width="9.42578125" style="23" customWidth="1"/>
    <col min="8" max="8" width="13.85546875" style="18" customWidth="1"/>
    <col min="9" max="9" width="9.42578125" style="18" customWidth="1"/>
    <col min="10" max="10" width="13.85546875" style="18" customWidth="1"/>
    <col min="11" max="11" width="9.42578125" style="18" customWidth="1"/>
    <col min="12" max="12" width="13.85546875" style="18" customWidth="1"/>
    <col min="13" max="13" width="9.42578125" style="18" customWidth="1"/>
    <col min="14" max="14" width="9.140625" style="18"/>
    <col min="15" max="15" width="17.7109375" style="28" customWidth="1"/>
    <col min="16" max="16" width="14" style="18" customWidth="1"/>
    <col min="17" max="17" width="9.140625" style="18"/>
    <col min="18" max="18" width="14" style="18" customWidth="1"/>
    <col min="19" max="19" width="9.140625" style="18"/>
    <col min="20" max="20" width="14" style="18" customWidth="1"/>
    <col min="21" max="21" width="9.140625" style="18"/>
    <col min="22" max="22" width="14" style="18" customWidth="1"/>
    <col min="23" max="23" width="9.140625" style="18"/>
    <col min="24" max="24" width="14" style="18" customWidth="1"/>
    <col min="25" max="25" width="9.140625" style="18"/>
    <col min="26" max="26" width="14" style="18" customWidth="1"/>
    <col min="27" max="16384" width="9.140625" style="18"/>
  </cols>
  <sheetData>
    <row r="1" spans="1:15" ht="18" customHeight="1" x14ac:dyDescent="0.2">
      <c r="A1" s="480" t="s">
        <v>344</v>
      </c>
      <c r="B1" s="480"/>
      <c r="C1" s="480"/>
      <c r="D1" s="480"/>
      <c r="E1" s="480"/>
      <c r="F1" s="480"/>
      <c r="G1" s="480"/>
      <c r="H1" s="480"/>
      <c r="I1" s="480"/>
      <c r="J1" s="480"/>
      <c r="K1" s="480"/>
      <c r="L1" s="480"/>
      <c r="M1" s="480"/>
      <c r="N1" s="480"/>
    </row>
    <row r="2" spans="1:15" ht="34.5" customHeight="1" x14ac:dyDescent="0.2">
      <c r="A2" s="481" t="s">
        <v>372</v>
      </c>
      <c r="B2" s="481"/>
      <c r="C2" s="481"/>
      <c r="D2" s="481"/>
      <c r="E2" s="481"/>
      <c r="F2" s="481"/>
      <c r="G2" s="481"/>
      <c r="H2" s="481"/>
      <c r="I2" s="481"/>
      <c r="J2" s="481"/>
      <c r="K2" s="481"/>
      <c r="L2" s="481"/>
      <c r="M2" s="481"/>
      <c r="N2" s="481"/>
      <c r="O2" s="18"/>
    </row>
    <row r="4" spans="1:15" ht="15.75" x14ac:dyDescent="0.25">
      <c r="A4" s="19" t="s">
        <v>89</v>
      </c>
    </row>
    <row r="5" spans="1:15" ht="32.25" customHeight="1" x14ac:dyDescent="0.25">
      <c r="A5" s="27"/>
      <c r="B5" s="487" t="s">
        <v>34</v>
      </c>
      <c r="C5" s="487"/>
      <c r="D5" s="487" t="s">
        <v>35</v>
      </c>
      <c r="E5" s="487"/>
      <c r="F5" s="487" t="s">
        <v>36</v>
      </c>
      <c r="G5" s="495"/>
      <c r="H5" s="487" t="s">
        <v>37</v>
      </c>
      <c r="I5" s="495"/>
      <c r="J5" s="487" t="s">
        <v>38</v>
      </c>
      <c r="K5" s="495"/>
      <c r="L5" s="487" t="s">
        <v>39</v>
      </c>
      <c r="M5" s="495"/>
    </row>
    <row r="6" spans="1:15" s="316" customFormat="1" ht="34.5" customHeight="1" x14ac:dyDescent="0.2">
      <c r="A6" s="271"/>
      <c r="B6" s="267" t="s">
        <v>0</v>
      </c>
      <c r="C6" s="45" t="s">
        <v>302</v>
      </c>
      <c r="D6" s="267" t="s">
        <v>0</v>
      </c>
      <c r="E6" s="45" t="s">
        <v>303</v>
      </c>
      <c r="F6" s="267" t="s">
        <v>0</v>
      </c>
      <c r="G6" s="45" t="s">
        <v>304</v>
      </c>
      <c r="H6" s="267" t="s">
        <v>0</v>
      </c>
      <c r="I6" s="45" t="s">
        <v>305</v>
      </c>
      <c r="J6" s="267" t="s">
        <v>0</v>
      </c>
      <c r="K6" s="45" t="s">
        <v>306</v>
      </c>
      <c r="L6" s="267" t="s">
        <v>0</v>
      </c>
      <c r="M6" s="45" t="s">
        <v>307</v>
      </c>
    </row>
    <row r="7" spans="1:15" ht="16.5" customHeight="1" x14ac:dyDescent="0.2">
      <c r="A7" s="27"/>
      <c r="B7" s="107"/>
      <c r="C7" s="45"/>
      <c r="D7" s="107"/>
      <c r="E7" s="45"/>
      <c r="F7" s="107"/>
      <c r="G7" s="45"/>
      <c r="H7" s="107"/>
      <c r="I7" s="45"/>
      <c r="J7" s="107"/>
      <c r="K7" s="45"/>
      <c r="L7" s="107"/>
      <c r="M7" s="45"/>
    </row>
    <row r="8" spans="1:15" x14ac:dyDescent="0.2">
      <c r="A8" s="47">
        <v>40999</v>
      </c>
      <c r="B8" s="135">
        <v>0</v>
      </c>
      <c r="C8" s="38">
        <v>0</v>
      </c>
      <c r="D8" s="136">
        <v>0</v>
      </c>
      <c r="E8" s="39">
        <v>0</v>
      </c>
      <c r="F8" s="135">
        <v>4</v>
      </c>
      <c r="G8" s="38">
        <v>0.10256410256410256</v>
      </c>
      <c r="H8" s="135">
        <v>22</v>
      </c>
      <c r="I8" s="38">
        <v>0.5641025641025641</v>
      </c>
      <c r="J8" s="136">
        <v>12</v>
      </c>
      <c r="K8" s="39">
        <v>0.30769230769230771</v>
      </c>
      <c r="L8" s="136">
        <v>1</v>
      </c>
      <c r="M8" s="39">
        <v>2.564102564102564E-2</v>
      </c>
    </row>
    <row r="9" spans="1:15" x14ac:dyDescent="0.2">
      <c r="A9" s="47">
        <v>41364</v>
      </c>
      <c r="B9" s="136">
        <v>1</v>
      </c>
      <c r="C9" s="39">
        <v>2.564102564102564E-2</v>
      </c>
      <c r="D9" s="136">
        <v>0</v>
      </c>
      <c r="E9" s="39">
        <v>0</v>
      </c>
      <c r="F9" s="136">
        <v>2</v>
      </c>
      <c r="G9" s="39">
        <v>5.128205128205128E-2</v>
      </c>
      <c r="H9" s="136">
        <v>18</v>
      </c>
      <c r="I9" s="39">
        <v>0.46153846153846156</v>
      </c>
      <c r="J9" s="136">
        <v>18</v>
      </c>
      <c r="K9" s="39">
        <v>0.46153846153846156</v>
      </c>
      <c r="L9" s="136">
        <v>0</v>
      </c>
      <c r="M9" s="39">
        <v>0</v>
      </c>
    </row>
    <row r="10" spans="1:15" x14ac:dyDescent="0.2">
      <c r="A10" s="129">
        <v>41729</v>
      </c>
      <c r="B10" s="136">
        <v>0</v>
      </c>
      <c r="C10" s="39">
        <v>0</v>
      </c>
      <c r="D10" s="136">
        <v>0</v>
      </c>
      <c r="E10" s="39">
        <v>0</v>
      </c>
      <c r="F10" s="136">
        <v>3</v>
      </c>
      <c r="G10" s="39">
        <v>7.6923076923076927E-2</v>
      </c>
      <c r="H10" s="136">
        <v>19</v>
      </c>
      <c r="I10" s="39">
        <v>0.48717948717948717</v>
      </c>
      <c r="J10" s="136">
        <v>16</v>
      </c>
      <c r="K10" s="39">
        <v>0.41025641025641024</v>
      </c>
      <c r="L10" s="136">
        <v>1</v>
      </c>
      <c r="M10" s="39">
        <v>2.564102564102564E-2</v>
      </c>
      <c r="N10" s="29"/>
    </row>
    <row r="11" spans="1:15" x14ac:dyDescent="0.2">
      <c r="A11" s="48"/>
      <c r="B11" s="121"/>
      <c r="C11" s="122"/>
      <c r="D11" s="121"/>
      <c r="E11" s="122"/>
      <c r="F11" s="121"/>
      <c r="G11" s="122"/>
      <c r="H11" s="121"/>
      <c r="I11" s="122"/>
      <c r="J11" s="121"/>
      <c r="K11" s="122"/>
      <c r="L11" s="121"/>
      <c r="M11" s="122"/>
      <c r="N11" s="29"/>
    </row>
    <row r="12" spans="1:15" x14ac:dyDescent="0.2">
      <c r="A12" s="28"/>
      <c r="B12" s="123"/>
      <c r="C12" s="124"/>
      <c r="D12" s="123"/>
      <c r="E12" s="124"/>
      <c r="F12" s="123"/>
      <c r="G12" s="124"/>
      <c r="H12" s="125"/>
      <c r="I12" s="125"/>
      <c r="J12" s="125"/>
      <c r="K12" s="125"/>
      <c r="L12" s="125"/>
      <c r="M12" s="125"/>
      <c r="N12" s="28"/>
    </row>
    <row r="13" spans="1:15" x14ac:dyDescent="0.2">
      <c r="A13" s="28"/>
      <c r="B13" s="123"/>
      <c r="C13" s="124"/>
      <c r="D13" s="123"/>
      <c r="E13" s="124"/>
      <c r="F13" s="123"/>
      <c r="G13" s="124"/>
      <c r="H13" s="125"/>
      <c r="I13" s="125"/>
      <c r="J13" s="125"/>
      <c r="K13" s="125"/>
      <c r="L13" s="125"/>
      <c r="M13" s="125"/>
    </row>
    <row r="14" spans="1:15" ht="14.25" customHeight="1" x14ac:dyDescent="0.25">
      <c r="A14" s="19" t="s">
        <v>90</v>
      </c>
      <c r="B14" s="125"/>
      <c r="C14" s="126"/>
      <c r="D14" s="125"/>
      <c r="E14" s="126"/>
      <c r="F14" s="125"/>
      <c r="G14" s="126"/>
      <c r="H14" s="125"/>
      <c r="I14" s="125"/>
      <c r="J14" s="125"/>
      <c r="K14" s="125"/>
      <c r="L14" s="125"/>
      <c r="M14" s="125"/>
    </row>
    <row r="15" spans="1:15" ht="33" customHeight="1" x14ac:dyDescent="0.25">
      <c r="A15" s="130"/>
      <c r="B15" s="493" t="s">
        <v>34</v>
      </c>
      <c r="C15" s="493"/>
      <c r="D15" s="493" t="s">
        <v>35</v>
      </c>
      <c r="E15" s="493"/>
      <c r="F15" s="493" t="s">
        <v>36</v>
      </c>
      <c r="G15" s="494"/>
      <c r="H15" s="493" t="s">
        <v>37</v>
      </c>
      <c r="I15" s="494"/>
      <c r="J15" s="493" t="s">
        <v>38</v>
      </c>
      <c r="K15" s="494"/>
      <c r="L15" s="493" t="s">
        <v>39</v>
      </c>
      <c r="M15" s="494"/>
    </row>
    <row r="16" spans="1:15" s="316" customFormat="1" ht="34.5" customHeight="1" x14ac:dyDescent="0.2">
      <c r="A16" s="271"/>
      <c r="B16" s="267" t="s">
        <v>0</v>
      </c>
      <c r="C16" s="45" t="s">
        <v>302</v>
      </c>
      <c r="D16" s="267" t="s">
        <v>0</v>
      </c>
      <c r="E16" s="45" t="s">
        <v>303</v>
      </c>
      <c r="F16" s="267" t="s">
        <v>0</v>
      </c>
      <c r="G16" s="45" t="s">
        <v>304</v>
      </c>
      <c r="H16" s="267" t="s">
        <v>0</v>
      </c>
      <c r="I16" s="45" t="s">
        <v>305</v>
      </c>
      <c r="J16" s="267" t="s">
        <v>0</v>
      </c>
      <c r="K16" s="45" t="s">
        <v>306</v>
      </c>
      <c r="L16" s="267" t="s">
        <v>0</v>
      </c>
      <c r="M16" s="45" t="s">
        <v>307</v>
      </c>
    </row>
    <row r="17" spans="1:13" x14ac:dyDescent="0.2">
      <c r="A17" s="130"/>
      <c r="B17" s="107"/>
      <c r="C17" s="45"/>
      <c r="D17" s="107"/>
      <c r="E17" s="45"/>
      <c r="F17" s="107"/>
      <c r="G17" s="45"/>
      <c r="H17" s="107"/>
      <c r="I17" s="45"/>
      <c r="J17" s="107"/>
      <c r="K17" s="45"/>
      <c r="L17" s="107"/>
      <c r="M17" s="45"/>
    </row>
    <row r="18" spans="1:13" x14ac:dyDescent="0.2">
      <c r="A18" s="47">
        <v>40999</v>
      </c>
      <c r="B18" s="135">
        <v>1</v>
      </c>
      <c r="C18" s="38">
        <v>1.6666666666666666E-2</v>
      </c>
      <c r="D18" s="136">
        <v>0</v>
      </c>
      <c r="E18" s="39">
        <v>0</v>
      </c>
      <c r="F18" s="135">
        <v>6</v>
      </c>
      <c r="G18" s="38">
        <v>0.1</v>
      </c>
      <c r="H18" s="135">
        <v>27</v>
      </c>
      <c r="I18" s="38">
        <v>0.45</v>
      </c>
      <c r="J18" s="135">
        <v>22</v>
      </c>
      <c r="K18" s="38">
        <v>0.36666666666666664</v>
      </c>
      <c r="L18" s="135">
        <v>4</v>
      </c>
      <c r="M18" s="38">
        <v>6.6666666666666666E-2</v>
      </c>
    </row>
    <row r="19" spans="1:13" x14ac:dyDescent="0.2">
      <c r="A19" s="47">
        <v>41364</v>
      </c>
      <c r="B19" s="135">
        <v>0</v>
      </c>
      <c r="C19" s="38">
        <v>0</v>
      </c>
      <c r="D19" s="135">
        <v>1</v>
      </c>
      <c r="E19" s="38">
        <v>1.6666666666666666E-2</v>
      </c>
      <c r="F19" s="135">
        <v>4</v>
      </c>
      <c r="G19" s="38">
        <v>6.6666666666666666E-2</v>
      </c>
      <c r="H19" s="135">
        <v>24</v>
      </c>
      <c r="I19" s="38">
        <v>0.4</v>
      </c>
      <c r="J19" s="135">
        <v>28</v>
      </c>
      <c r="K19" s="38">
        <v>0.46666666666666667</v>
      </c>
      <c r="L19" s="135">
        <v>3</v>
      </c>
      <c r="M19" s="38">
        <v>0.05</v>
      </c>
    </row>
    <row r="20" spans="1:13" x14ac:dyDescent="0.2">
      <c r="A20" s="47">
        <v>41729</v>
      </c>
      <c r="B20" s="136">
        <v>0</v>
      </c>
      <c r="C20" s="39">
        <v>0</v>
      </c>
      <c r="D20" s="135">
        <v>3</v>
      </c>
      <c r="E20" s="38">
        <v>4.8387096774193547E-2</v>
      </c>
      <c r="F20" s="135">
        <v>3</v>
      </c>
      <c r="G20" s="38">
        <v>4.8387096774193547E-2</v>
      </c>
      <c r="H20" s="135">
        <v>27</v>
      </c>
      <c r="I20" s="38">
        <v>0.43548387096774194</v>
      </c>
      <c r="J20" s="135">
        <v>26</v>
      </c>
      <c r="K20" s="38">
        <v>0.41935483870967744</v>
      </c>
      <c r="L20" s="135">
        <v>3</v>
      </c>
      <c r="M20" s="38">
        <v>4.8387096774193547E-2</v>
      </c>
    </row>
    <row r="21" spans="1:13" x14ac:dyDescent="0.2">
      <c r="A21" s="48"/>
      <c r="B21" s="121"/>
      <c r="C21" s="122"/>
      <c r="D21" s="121"/>
      <c r="E21" s="122"/>
      <c r="F21" s="121"/>
      <c r="G21" s="122"/>
      <c r="H21" s="121"/>
      <c r="I21" s="122"/>
      <c r="J21" s="137"/>
      <c r="K21" s="122"/>
      <c r="L21" s="121"/>
      <c r="M21" s="122"/>
    </row>
    <row r="22" spans="1:13" x14ac:dyDescent="0.2">
      <c r="B22" s="125"/>
      <c r="C22" s="125"/>
      <c r="D22" s="125"/>
      <c r="E22" s="125"/>
      <c r="F22" s="125"/>
      <c r="G22" s="125"/>
      <c r="H22" s="125"/>
      <c r="I22" s="125"/>
      <c r="J22" s="125"/>
      <c r="K22" s="125"/>
      <c r="L22" s="125"/>
      <c r="M22" s="125"/>
    </row>
    <row r="23" spans="1:13" x14ac:dyDescent="0.2">
      <c r="A23" s="28"/>
      <c r="B23" s="123"/>
      <c r="C23" s="124"/>
      <c r="D23" s="123"/>
      <c r="E23" s="124"/>
      <c r="F23" s="123"/>
      <c r="G23" s="124"/>
      <c r="H23" s="125"/>
      <c r="I23" s="125"/>
      <c r="J23" s="125"/>
      <c r="K23" s="125"/>
      <c r="L23" s="125"/>
      <c r="M23" s="125"/>
    </row>
    <row r="24" spans="1:13" ht="15.75" x14ac:dyDescent="0.25">
      <c r="A24" s="19" t="s">
        <v>80</v>
      </c>
      <c r="B24" s="125"/>
      <c r="C24" s="126"/>
      <c r="D24" s="125"/>
      <c r="E24" s="126"/>
      <c r="F24" s="125"/>
      <c r="G24" s="126"/>
      <c r="H24" s="125"/>
      <c r="I24" s="125"/>
      <c r="J24" s="125"/>
      <c r="K24" s="125"/>
      <c r="L24" s="125"/>
      <c r="M24" s="125"/>
    </row>
    <row r="25" spans="1:13" ht="35.25" customHeight="1" x14ac:dyDescent="0.25">
      <c r="A25" s="27"/>
      <c r="B25" s="487" t="s">
        <v>34</v>
      </c>
      <c r="C25" s="487"/>
      <c r="D25" s="487" t="s">
        <v>35</v>
      </c>
      <c r="E25" s="487"/>
      <c r="F25" s="487" t="s">
        <v>36</v>
      </c>
      <c r="G25" s="492"/>
      <c r="H25" s="487" t="s">
        <v>37</v>
      </c>
      <c r="I25" s="492"/>
      <c r="J25" s="487" t="s">
        <v>38</v>
      </c>
      <c r="K25" s="492"/>
      <c r="L25" s="487" t="s">
        <v>39</v>
      </c>
      <c r="M25" s="492"/>
    </row>
    <row r="26" spans="1:13" s="316" customFormat="1" ht="34.5" customHeight="1" x14ac:dyDescent="0.2">
      <c r="A26" s="271"/>
      <c r="B26" s="267" t="s">
        <v>0</v>
      </c>
      <c r="C26" s="45" t="s">
        <v>302</v>
      </c>
      <c r="D26" s="267" t="s">
        <v>0</v>
      </c>
      <c r="E26" s="45" t="s">
        <v>303</v>
      </c>
      <c r="F26" s="267" t="s">
        <v>0</v>
      </c>
      <c r="G26" s="45" t="s">
        <v>304</v>
      </c>
      <c r="H26" s="267" t="s">
        <v>0</v>
      </c>
      <c r="I26" s="45" t="s">
        <v>305</v>
      </c>
      <c r="J26" s="267" t="s">
        <v>0</v>
      </c>
      <c r="K26" s="45" t="s">
        <v>306</v>
      </c>
      <c r="L26" s="267" t="s">
        <v>0</v>
      </c>
      <c r="M26" s="45" t="s">
        <v>307</v>
      </c>
    </row>
    <row r="27" spans="1:13" x14ac:dyDescent="0.2">
      <c r="A27" s="27"/>
      <c r="B27" s="127"/>
      <c r="C27" s="128"/>
      <c r="D27" s="127"/>
      <c r="E27" s="128"/>
      <c r="F27" s="127"/>
      <c r="G27" s="128"/>
      <c r="H27" s="127"/>
      <c r="I27" s="128"/>
      <c r="J27" s="127"/>
      <c r="K27" s="128"/>
      <c r="L27" s="127"/>
      <c r="M27" s="128"/>
    </row>
    <row r="28" spans="1:13" x14ac:dyDescent="0.2">
      <c r="A28" s="129">
        <v>40999</v>
      </c>
      <c r="B28" s="138">
        <v>1</v>
      </c>
      <c r="C28" s="39">
        <v>4.4843049327354259E-3</v>
      </c>
      <c r="D28" s="138">
        <v>3</v>
      </c>
      <c r="E28" s="39">
        <v>1.3452914798206279E-2</v>
      </c>
      <c r="F28" s="138">
        <v>24</v>
      </c>
      <c r="G28" s="39">
        <v>0.10762331838565023</v>
      </c>
      <c r="H28" s="138">
        <v>100</v>
      </c>
      <c r="I28" s="39">
        <v>0.44843049327354262</v>
      </c>
      <c r="J28" s="138">
        <v>82</v>
      </c>
      <c r="K28" s="39">
        <v>0.36771300448430494</v>
      </c>
      <c r="L28" s="138">
        <v>13</v>
      </c>
      <c r="M28" s="39">
        <v>5.829596412556054E-2</v>
      </c>
    </row>
    <row r="29" spans="1:13" x14ac:dyDescent="0.2">
      <c r="A29" s="47">
        <v>41364</v>
      </c>
      <c r="B29" s="138">
        <v>1</v>
      </c>
      <c r="C29" s="39">
        <v>4.4247787610619468E-3</v>
      </c>
      <c r="D29" s="138">
        <v>4</v>
      </c>
      <c r="E29" s="39">
        <v>1.7699115044247787E-2</v>
      </c>
      <c r="F29" s="138">
        <v>17</v>
      </c>
      <c r="G29" s="39">
        <v>7.5221238938053103E-2</v>
      </c>
      <c r="H29" s="138">
        <v>90</v>
      </c>
      <c r="I29" s="39">
        <v>0.39823008849557523</v>
      </c>
      <c r="J29" s="138">
        <v>102</v>
      </c>
      <c r="K29" s="39">
        <v>0.45132743362831856</v>
      </c>
      <c r="L29" s="138">
        <v>12</v>
      </c>
      <c r="M29" s="39"/>
    </row>
    <row r="30" spans="1:13" x14ac:dyDescent="0.2">
      <c r="A30" s="129">
        <v>41729</v>
      </c>
      <c r="B30" s="138">
        <v>1</v>
      </c>
      <c r="C30" s="39">
        <v>4.2372881355932203E-3</v>
      </c>
      <c r="D30" s="138">
        <v>5</v>
      </c>
      <c r="E30" s="39">
        <v>2.1186440677966101E-2</v>
      </c>
      <c r="F30" s="138">
        <v>15</v>
      </c>
      <c r="G30" s="39">
        <v>6.3559322033898302E-2</v>
      </c>
      <c r="H30" s="138">
        <v>86</v>
      </c>
      <c r="I30" s="39">
        <v>0.36440677966101692</v>
      </c>
      <c r="J30" s="138">
        <v>117</v>
      </c>
      <c r="K30" s="39">
        <v>0.49576271186440679</v>
      </c>
      <c r="L30" s="138">
        <v>12</v>
      </c>
      <c r="M30" s="39">
        <v>5.0847457627118647E-2</v>
      </c>
    </row>
    <row r="31" spans="1:13" ht="15.75" x14ac:dyDescent="0.25">
      <c r="A31" s="80"/>
      <c r="B31" s="26"/>
      <c r="C31" s="81"/>
      <c r="D31" s="26"/>
      <c r="E31" s="81"/>
      <c r="F31" s="110"/>
      <c r="G31" s="81"/>
      <c r="H31" s="110"/>
      <c r="I31" s="26"/>
      <c r="J31" s="110"/>
      <c r="K31" s="26"/>
      <c r="L31" s="26"/>
      <c r="M31" s="26"/>
    </row>
    <row r="32" spans="1:13" x14ac:dyDescent="0.2">
      <c r="A32" s="28"/>
      <c r="B32" s="33"/>
      <c r="C32" s="41"/>
      <c r="D32" s="33"/>
      <c r="E32" s="41"/>
      <c r="F32" s="33"/>
      <c r="G32" s="41"/>
    </row>
    <row r="33" spans="1:13" x14ac:dyDescent="0.2">
      <c r="A33" s="28"/>
      <c r="B33" s="123"/>
      <c r="C33" s="124"/>
      <c r="D33" s="123"/>
      <c r="E33" s="124"/>
      <c r="F33" s="123"/>
      <c r="G33" s="124"/>
      <c r="H33" s="125"/>
      <c r="I33" s="125"/>
      <c r="J33" s="125"/>
      <c r="K33" s="125"/>
      <c r="L33" s="125"/>
      <c r="M33" s="125"/>
    </row>
    <row r="34" spans="1:13" ht="15.75" x14ac:dyDescent="0.25">
      <c r="A34" s="19" t="s">
        <v>91</v>
      </c>
      <c r="B34" s="125"/>
      <c r="C34" s="126"/>
      <c r="D34" s="125"/>
      <c r="E34" s="126"/>
      <c r="F34" s="125"/>
      <c r="G34" s="126"/>
      <c r="H34" s="125"/>
      <c r="I34" s="125"/>
      <c r="J34" s="125"/>
      <c r="K34" s="125"/>
      <c r="L34" s="125"/>
      <c r="M34" s="125"/>
    </row>
    <row r="35" spans="1:13" ht="35.25" customHeight="1" x14ac:dyDescent="0.25">
      <c r="A35" s="27"/>
      <c r="B35" s="487" t="s">
        <v>34</v>
      </c>
      <c r="C35" s="487"/>
      <c r="D35" s="487" t="s">
        <v>35</v>
      </c>
      <c r="E35" s="487"/>
      <c r="F35" s="487" t="s">
        <v>36</v>
      </c>
      <c r="G35" s="492"/>
      <c r="H35" s="487" t="s">
        <v>37</v>
      </c>
      <c r="I35" s="492"/>
      <c r="J35" s="487" t="s">
        <v>38</v>
      </c>
      <c r="K35" s="492"/>
      <c r="L35" s="487" t="s">
        <v>39</v>
      </c>
      <c r="M35" s="492"/>
    </row>
    <row r="36" spans="1:13" s="316" customFormat="1" ht="34.5" customHeight="1" x14ac:dyDescent="0.2">
      <c r="A36" s="271"/>
      <c r="B36" s="267" t="s">
        <v>0</v>
      </c>
      <c r="C36" s="45" t="s">
        <v>302</v>
      </c>
      <c r="D36" s="267" t="s">
        <v>0</v>
      </c>
      <c r="E36" s="45" t="s">
        <v>303</v>
      </c>
      <c r="F36" s="267" t="s">
        <v>0</v>
      </c>
      <c r="G36" s="45" t="s">
        <v>304</v>
      </c>
      <c r="H36" s="267" t="s">
        <v>0</v>
      </c>
      <c r="I36" s="45" t="s">
        <v>305</v>
      </c>
      <c r="J36" s="267" t="s">
        <v>0</v>
      </c>
      <c r="K36" s="45" t="s">
        <v>306</v>
      </c>
      <c r="L36" s="267" t="s">
        <v>0</v>
      </c>
      <c r="M36" s="45" t="s">
        <v>307</v>
      </c>
    </row>
    <row r="37" spans="1:13" x14ac:dyDescent="0.2">
      <c r="A37" s="27"/>
      <c r="B37" s="127"/>
      <c r="C37" s="128"/>
      <c r="D37" s="127"/>
      <c r="E37" s="128"/>
      <c r="F37" s="127"/>
      <c r="G37" s="128"/>
      <c r="H37" s="127"/>
      <c r="I37" s="128"/>
      <c r="J37" s="127"/>
      <c r="K37" s="128"/>
      <c r="L37" s="127"/>
      <c r="M37" s="128"/>
    </row>
    <row r="38" spans="1:13" x14ac:dyDescent="0.2">
      <c r="A38" s="129">
        <v>40999</v>
      </c>
      <c r="B38" s="138">
        <v>1</v>
      </c>
      <c r="C38" s="39">
        <v>2.6315789473684209E-2</v>
      </c>
      <c r="D38" s="138">
        <v>1</v>
      </c>
      <c r="E38" s="39">
        <v>2.6315789473684209E-2</v>
      </c>
      <c r="F38" s="138">
        <v>3</v>
      </c>
      <c r="G38" s="39">
        <v>7.8947368421052627E-2</v>
      </c>
      <c r="H38" s="138">
        <v>16</v>
      </c>
      <c r="I38" s="39">
        <v>0.42105263157894735</v>
      </c>
      <c r="J38" s="138">
        <v>17</v>
      </c>
      <c r="K38" s="39">
        <v>0.44736842105263158</v>
      </c>
      <c r="L38" s="138">
        <v>0</v>
      </c>
      <c r="M38" s="39">
        <v>0</v>
      </c>
    </row>
    <row r="39" spans="1:13" x14ac:dyDescent="0.2">
      <c r="A39" s="47">
        <v>41364</v>
      </c>
      <c r="B39" s="138">
        <v>0</v>
      </c>
      <c r="C39" s="39">
        <v>0</v>
      </c>
      <c r="D39" s="138">
        <v>1</v>
      </c>
      <c r="E39" s="39">
        <v>2.564102564102564E-2</v>
      </c>
      <c r="F39" s="138">
        <v>2</v>
      </c>
      <c r="G39" s="39">
        <v>5.128205128205128E-2</v>
      </c>
      <c r="H39" s="138">
        <v>14</v>
      </c>
      <c r="I39" s="39">
        <v>0.35897435897435898</v>
      </c>
      <c r="J39" s="138">
        <v>21</v>
      </c>
      <c r="K39" s="39">
        <v>0.53846153846153844</v>
      </c>
      <c r="L39" s="138">
        <v>1</v>
      </c>
      <c r="M39" s="39">
        <v>2.564102564102564E-2</v>
      </c>
    </row>
    <row r="40" spans="1:13" x14ac:dyDescent="0.2">
      <c r="A40" s="129">
        <v>41729</v>
      </c>
      <c r="B40" s="138">
        <v>0</v>
      </c>
      <c r="C40" s="39">
        <v>0</v>
      </c>
      <c r="D40" s="138">
        <v>2</v>
      </c>
      <c r="E40" s="39">
        <v>5.2631578947368418E-2</v>
      </c>
      <c r="F40" s="138">
        <v>0</v>
      </c>
      <c r="G40" s="39">
        <v>0</v>
      </c>
      <c r="H40" s="138">
        <v>14</v>
      </c>
      <c r="I40" s="39">
        <v>0.36842105263157893</v>
      </c>
      <c r="J40" s="138">
        <v>19</v>
      </c>
      <c r="K40" s="39">
        <v>0.5</v>
      </c>
      <c r="L40" s="138">
        <v>3</v>
      </c>
      <c r="M40" s="39">
        <v>7.8947368421052627E-2</v>
      </c>
    </row>
    <row r="41" spans="1:13" ht="15.75" x14ac:dyDescent="0.25">
      <c r="A41" s="80"/>
      <c r="B41" s="26"/>
      <c r="C41" s="81"/>
      <c r="D41" s="26"/>
      <c r="E41" s="81"/>
      <c r="F41" s="110"/>
      <c r="G41" s="81"/>
      <c r="H41" s="110"/>
      <c r="I41" s="26"/>
      <c r="J41" s="110"/>
      <c r="K41" s="26"/>
      <c r="L41" s="26"/>
      <c r="M41" s="26"/>
    </row>
    <row r="42" spans="1:13" ht="15.75" x14ac:dyDescent="0.25">
      <c r="A42" s="151"/>
      <c r="B42" s="28"/>
      <c r="C42" s="63"/>
      <c r="D42" s="28"/>
      <c r="E42" s="63"/>
      <c r="F42" s="152"/>
      <c r="G42" s="63"/>
      <c r="H42" s="152"/>
      <c r="I42" s="28"/>
      <c r="J42" s="152"/>
      <c r="K42" s="28"/>
      <c r="L42" s="28"/>
      <c r="M42" s="28"/>
    </row>
    <row r="43" spans="1:13" ht="15.75" x14ac:dyDescent="0.25">
      <c r="A43" s="151"/>
      <c r="B43" s="28"/>
      <c r="C43" s="63"/>
      <c r="D43" s="28"/>
      <c r="E43" s="63"/>
      <c r="F43" s="152"/>
      <c r="G43" s="63"/>
      <c r="H43" s="152"/>
      <c r="I43" s="28"/>
      <c r="J43" s="152"/>
      <c r="K43" s="28"/>
      <c r="L43" s="28"/>
      <c r="M43" s="28"/>
    </row>
    <row r="44" spans="1:13" ht="15.75" x14ac:dyDescent="0.25">
      <c r="A44" s="19" t="s">
        <v>92</v>
      </c>
      <c r="B44" s="125"/>
      <c r="C44" s="126"/>
      <c r="D44" s="125"/>
      <c r="E44" s="126"/>
      <c r="F44" s="125"/>
      <c r="G44" s="126"/>
      <c r="H44" s="125"/>
      <c r="I44" s="125"/>
      <c r="J44" s="125"/>
      <c r="K44" s="125"/>
      <c r="L44" s="125"/>
      <c r="M44" s="125"/>
    </row>
    <row r="45" spans="1:13" ht="31.5" customHeight="1" x14ac:dyDescent="0.25">
      <c r="A45" s="27"/>
      <c r="B45" s="487" t="s">
        <v>34</v>
      </c>
      <c r="C45" s="487"/>
      <c r="D45" s="487" t="s">
        <v>35</v>
      </c>
      <c r="E45" s="487"/>
      <c r="F45" s="487" t="s">
        <v>36</v>
      </c>
      <c r="G45" s="492"/>
      <c r="H45" s="487" t="s">
        <v>37</v>
      </c>
      <c r="I45" s="492"/>
      <c r="J45" s="487" t="s">
        <v>38</v>
      </c>
      <c r="K45" s="492"/>
      <c r="L45" s="487" t="s">
        <v>39</v>
      </c>
      <c r="M45" s="492"/>
    </row>
    <row r="46" spans="1:13" s="316" customFormat="1" ht="34.5" customHeight="1" x14ac:dyDescent="0.2">
      <c r="A46" s="271"/>
      <c r="B46" s="267" t="s">
        <v>0</v>
      </c>
      <c r="C46" s="45" t="s">
        <v>302</v>
      </c>
      <c r="D46" s="267" t="s">
        <v>0</v>
      </c>
      <c r="E46" s="45" t="s">
        <v>303</v>
      </c>
      <c r="F46" s="267" t="s">
        <v>0</v>
      </c>
      <c r="G46" s="45" t="s">
        <v>304</v>
      </c>
      <c r="H46" s="267" t="s">
        <v>0</v>
      </c>
      <c r="I46" s="45" t="s">
        <v>305</v>
      </c>
      <c r="J46" s="267" t="s">
        <v>0</v>
      </c>
      <c r="K46" s="45" t="s">
        <v>306</v>
      </c>
      <c r="L46" s="267" t="s">
        <v>0</v>
      </c>
      <c r="M46" s="45" t="s">
        <v>307</v>
      </c>
    </row>
    <row r="47" spans="1:13" x14ac:dyDescent="0.2">
      <c r="A47" s="27"/>
      <c r="B47" s="127"/>
      <c r="C47" s="128"/>
      <c r="D47" s="127"/>
      <c r="E47" s="128"/>
      <c r="F47" s="127"/>
      <c r="G47" s="128"/>
      <c r="H47" s="127"/>
      <c r="I47" s="128"/>
      <c r="J47" s="127"/>
      <c r="K47" s="128"/>
      <c r="L47" s="127"/>
      <c r="M47" s="128"/>
    </row>
    <row r="48" spans="1:13" x14ac:dyDescent="0.2">
      <c r="A48" s="129">
        <v>40999</v>
      </c>
      <c r="B48" s="138">
        <v>0</v>
      </c>
      <c r="C48" s="39">
        <v>0</v>
      </c>
      <c r="D48" s="138">
        <v>2</v>
      </c>
      <c r="E48" s="39">
        <v>0.33333333333333331</v>
      </c>
      <c r="F48" s="138">
        <v>0</v>
      </c>
      <c r="G48" s="39">
        <v>0</v>
      </c>
      <c r="H48" s="138">
        <v>4</v>
      </c>
      <c r="I48" s="39">
        <v>0.66666666666666663</v>
      </c>
      <c r="J48" s="138">
        <v>0</v>
      </c>
      <c r="K48" s="39">
        <v>0</v>
      </c>
      <c r="L48" s="138">
        <v>0</v>
      </c>
      <c r="M48" s="39">
        <v>0</v>
      </c>
    </row>
    <row r="49" spans="1:13" x14ac:dyDescent="0.2">
      <c r="A49" s="47">
        <v>41364</v>
      </c>
      <c r="B49" s="138">
        <v>0</v>
      </c>
      <c r="C49" s="39">
        <v>0</v>
      </c>
      <c r="D49" s="138">
        <v>0</v>
      </c>
      <c r="E49" s="39">
        <v>0</v>
      </c>
      <c r="F49" s="138">
        <v>1</v>
      </c>
      <c r="G49" s="39">
        <v>0.16666666666666666</v>
      </c>
      <c r="H49" s="138">
        <v>2</v>
      </c>
      <c r="I49" s="39">
        <v>0.33333333333333331</v>
      </c>
      <c r="J49" s="138">
        <v>3</v>
      </c>
      <c r="K49" s="39">
        <v>0.5</v>
      </c>
      <c r="L49" s="138">
        <v>0</v>
      </c>
      <c r="M49" s="39">
        <v>0</v>
      </c>
    </row>
    <row r="50" spans="1:13" x14ac:dyDescent="0.2">
      <c r="A50" s="129">
        <v>41729</v>
      </c>
      <c r="B50" s="138">
        <v>0</v>
      </c>
      <c r="C50" s="39">
        <v>0</v>
      </c>
      <c r="D50" s="138">
        <v>0</v>
      </c>
      <c r="E50" s="39">
        <v>0</v>
      </c>
      <c r="F50" s="138">
        <v>0</v>
      </c>
      <c r="G50" s="39">
        <v>0</v>
      </c>
      <c r="H50" s="138">
        <v>4</v>
      </c>
      <c r="I50" s="39">
        <v>0.66666666666666663</v>
      </c>
      <c r="J50" s="138">
        <v>2</v>
      </c>
      <c r="K50" s="39">
        <v>0.33333333333333331</v>
      </c>
      <c r="L50" s="138">
        <v>0</v>
      </c>
      <c r="M50" s="39">
        <v>0</v>
      </c>
    </row>
    <row r="51" spans="1:13" ht="15.75" x14ac:dyDescent="0.25">
      <c r="A51" s="80"/>
      <c r="B51" s="26"/>
      <c r="C51" s="81"/>
      <c r="D51" s="26"/>
      <c r="E51" s="81"/>
      <c r="F51" s="110"/>
      <c r="G51" s="81"/>
      <c r="H51" s="110"/>
      <c r="I51" s="26"/>
      <c r="J51" s="110"/>
      <c r="K51" s="26"/>
      <c r="L51" s="26"/>
      <c r="M51" s="26"/>
    </row>
    <row r="52" spans="1:13" ht="15.75" x14ac:dyDescent="0.25">
      <c r="A52" s="151"/>
      <c r="B52" s="28"/>
      <c r="C52" s="63"/>
      <c r="D52" s="28"/>
      <c r="E52" s="63"/>
      <c r="F52" s="152"/>
      <c r="G52" s="63"/>
      <c r="H52" s="152"/>
      <c r="I52" s="28"/>
      <c r="J52" s="152"/>
      <c r="K52" s="28"/>
      <c r="L52" s="28"/>
      <c r="M52" s="28"/>
    </row>
    <row r="53" spans="1:13" ht="15.75" x14ac:dyDescent="0.25">
      <c r="A53" s="151"/>
      <c r="B53" s="28"/>
      <c r="C53" s="63"/>
      <c r="D53" s="28"/>
      <c r="E53" s="63"/>
      <c r="F53" s="152"/>
      <c r="G53" s="63"/>
      <c r="H53" s="152"/>
      <c r="I53" s="28"/>
      <c r="J53" s="152"/>
      <c r="K53" s="28"/>
      <c r="L53" s="28"/>
      <c r="M53" s="28"/>
    </row>
    <row r="54" spans="1:13" ht="15.75" x14ac:dyDescent="0.25">
      <c r="A54" s="19" t="s">
        <v>93</v>
      </c>
      <c r="B54" s="125"/>
      <c r="C54" s="126"/>
      <c r="D54" s="125"/>
      <c r="E54" s="126"/>
      <c r="F54" s="125"/>
      <c r="G54" s="126"/>
      <c r="H54" s="125"/>
      <c r="I54" s="125"/>
      <c r="J54" s="125"/>
      <c r="K54" s="125"/>
      <c r="L54" s="125"/>
      <c r="M54" s="125"/>
    </row>
    <row r="55" spans="1:13" ht="32.25" customHeight="1" x14ac:dyDescent="0.25">
      <c r="A55" s="27"/>
      <c r="B55" s="487" t="s">
        <v>34</v>
      </c>
      <c r="C55" s="487"/>
      <c r="D55" s="487" t="s">
        <v>35</v>
      </c>
      <c r="E55" s="487"/>
      <c r="F55" s="487" t="s">
        <v>36</v>
      </c>
      <c r="G55" s="492"/>
      <c r="H55" s="487" t="s">
        <v>37</v>
      </c>
      <c r="I55" s="492"/>
      <c r="J55" s="487" t="s">
        <v>38</v>
      </c>
      <c r="K55" s="492"/>
      <c r="L55" s="487" t="s">
        <v>39</v>
      </c>
      <c r="M55" s="492"/>
    </row>
    <row r="56" spans="1:13" s="316" customFormat="1" ht="34.5" customHeight="1" x14ac:dyDescent="0.2">
      <c r="A56" s="271"/>
      <c r="B56" s="267" t="s">
        <v>0</v>
      </c>
      <c r="C56" s="45" t="s">
        <v>302</v>
      </c>
      <c r="D56" s="267" t="s">
        <v>0</v>
      </c>
      <c r="E56" s="45" t="s">
        <v>303</v>
      </c>
      <c r="F56" s="267" t="s">
        <v>0</v>
      </c>
      <c r="G56" s="45" t="s">
        <v>304</v>
      </c>
      <c r="H56" s="267" t="s">
        <v>0</v>
      </c>
      <c r="I56" s="45" t="s">
        <v>305</v>
      </c>
      <c r="J56" s="267" t="s">
        <v>0</v>
      </c>
      <c r="K56" s="45" t="s">
        <v>306</v>
      </c>
      <c r="L56" s="267" t="s">
        <v>0</v>
      </c>
      <c r="M56" s="45" t="s">
        <v>307</v>
      </c>
    </row>
    <row r="57" spans="1:13" x14ac:dyDescent="0.2">
      <c r="A57" s="27"/>
      <c r="B57" s="127"/>
      <c r="C57" s="128"/>
      <c r="D57" s="127"/>
      <c r="E57" s="128"/>
      <c r="F57" s="127"/>
      <c r="G57" s="128"/>
      <c r="H57" s="127"/>
      <c r="I57" s="128"/>
      <c r="J57" s="127"/>
      <c r="K57" s="128"/>
      <c r="L57" s="127"/>
      <c r="M57" s="128"/>
    </row>
    <row r="58" spans="1:13" x14ac:dyDescent="0.2">
      <c r="A58" s="129">
        <v>40999</v>
      </c>
      <c r="B58" s="138">
        <v>0</v>
      </c>
      <c r="C58" s="39">
        <v>0</v>
      </c>
      <c r="D58" s="138">
        <v>0</v>
      </c>
      <c r="E58" s="39">
        <v>0</v>
      </c>
      <c r="F58" s="138">
        <v>1</v>
      </c>
      <c r="G58" s="39">
        <v>0.05</v>
      </c>
      <c r="H58" s="138">
        <v>2</v>
      </c>
      <c r="I58" s="39">
        <v>0.1</v>
      </c>
      <c r="J58" s="138">
        <v>14</v>
      </c>
      <c r="K58" s="39">
        <v>0.7</v>
      </c>
      <c r="L58" s="138">
        <v>3</v>
      </c>
      <c r="M58" s="39">
        <v>0.15</v>
      </c>
    </row>
    <row r="59" spans="1:13" x14ac:dyDescent="0.2">
      <c r="A59" s="47">
        <v>41364</v>
      </c>
      <c r="B59" s="138">
        <v>0</v>
      </c>
      <c r="C59" s="39">
        <v>0</v>
      </c>
      <c r="D59" s="138">
        <v>0</v>
      </c>
      <c r="E59" s="39">
        <v>0</v>
      </c>
      <c r="F59" s="138">
        <v>0</v>
      </c>
      <c r="G59" s="39">
        <v>0</v>
      </c>
      <c r="H59" s="138">
        <v>2</v>
      </c>
      <c r="I59" s="39">
        <v>0.1</v>
      </c>
      <c r="J59" s="138">
        <v>14</v>
      </c>
      <c r="K59" s="39">
        <v>0.7</v>
      </c>
      <c r="L59" s="138">
        <v>4</v>
      </c>
      <c r="M59" s="39">
        <v>0.2</v>
      </c>
    </row>
    <row r="60" spans="1:13" x14ac:dyDescent="0.2">
      <c r="A60" s="129">
        <v>41729</v>
      </c>
      <c r="B60" s="138">
        <v>0</v>
      </c>
      <c r="C60" s="39">
        <v>0</v>
      </c>
      <c r="D60" s="138">
        <v>0</v>
      </c>
      <c r="E60" s="39">
        <v>0</v>
      </c>
      <c r="F60" s="138">
        <v>0</v>
      </c>
      <c r="G60" s="39">
        <v>0</v>
      </c>
      <c r="H60" s="138">
        <v>3</v>
      </c>
      <c r="I60" s="39">
        <v>0.15</v>
      </c>
      <c r="J60" s="138">
        <v>13</v>
      </c>
      <c r="K60" s="39">
        <v>0.65</v>
      </c>
      <c r="L60" s="138">
        <v>4</v>
      </c>
      <c r="M60" s="39">
        <v>0.2</v>
      </c>
    </row>
    <row r="61" spans="1:13" ht="15.75" x14ac:dyDescent="0.25">
      <c r="A61" s="80"/>
      <c r="B61" s="26"/>
      <c r="C61" s="81"/>
      <c r="D61" s="26"/>
      <c r="E61" s="81"/>
      <c r="F61" s="110"/>
      <c r="G61" s="81"/>
      <c r="H61" s="110"/>
      <c r="I61" s="26"/>
      <c r="J61" s="110"/>
      <c r="K61" s="26"/>
      <c r="L61" s="26"/>
      <c r="M61" s="26"/>
    </row>
    <row r="62" spans="1:13" ht="15.75" x14ac:dyDescent="0.25">
      <c r="A62" s="151"/>
      <c r="B62" s="28"/>
      <c r="C62" s="63"/>
      <c r="D62" s="28"/>
      <c r="E62" s="63"/>
      <c r="F62" s="152"/>
      <c r="G62" s="63"/>
      <c r="H62" s="152"/>
      <c r="I62" s="28"/>
      <c r="J62" s="152"/>
      <c r="K62" s="28"/>
      <c r="L62" s="28"/>
      <c r="M62" s="28"/>
    </row>
    <row r="63" spans="1:13" ht="15.75" x14ac:dyDescent="0.25">
      <c r="A63" s="151"/>
      <c r="B63" s="28"/>
      <c r="C63" s="63"/>
      <c r="D63" s="28"/>
      <c r="E63" s="63"/>
      <c r="F63" s="152"/>
      <c r="G63" s="63"/>
      <c r="H63" s="152"/>
      <c r="I63" s="28"/>
      <c r="J63" s="152"/>
      <c r="K63" s="28"/>
      <c r="L63" s="28"/>
      <c r="M63" s="28"/>
    </row>
    <row r="64" spans="1:13" ht="15.75" x14ac:dyDescent="0.25">
      <c r="A64" s="19" t="s">
        <v>94</v>
      </c>
      <c r="B64" s="125"/>
      <c r="C64" s="126"/>
      <c r="D64" s="125"/>
      <c r="E64" s="126"/>
      <c r="F64" s="125"/>
      <c r="G64" s="126"/>
      <c r="H64" s="125"/>
      <c r="I64" s="125"/>
      <c r="J64" s="125"/>
      <c r="K64" s="125"/>
      <c r="L64" s="125"/>
      <c r="M64" s="125"/>
    </row>
    <row r="65" spans="1:13" ht="34.5" customHeight="1" x14ac:dyDescent="0.25">
      <c r="A65" s="27"/>
      <c r="B65" s="487" t="s">
        <v>34</v>
      </c>
      <c r="C65" s="487"/>
      <c r="D65" s="487" t="s">
        <v>35</v>
      </c>
      <c r="E65" s="487"/>
      <c r="F65" s="487" t="s">
        <v>36</v>
      </c>
      <c r="G65" s="492"/>
      <c r="H65" s="487" t="s">
        <v>37</v>
      </c>
      <c r="I65" s="492"/>
      <c r="J65" s="487" t="s">
        <v>38</v>
      </c>
      <c r="K65" s="492"/>
      <c r="L65" s="487" t="s">
        <v>39</v>
      </c>
      <c r="M65" s="492"/>
    </row>
    <row r="66" spans="1:13" s="316" customFormat="1" ht="34.5" customHeight="1" x14ac:dyDescent="0.2">
      <c r="A66" s="271"/>
      <c r="B66" s="267" t="s">
        <v>0</v>
      </c>
      <c r="C66" s="45" t="s">
        <v>302</v>
      </c>
      <c r="D66" s="267" t="s">
        <v>0</v>
      </c>
      <c r="E66" s="45" t="s">
        <v>303</v>
      </c>
      <c r="F66" s="267" t="s">
        <v>0</v>
      </c>
      <c r="G66" s="45" t="s">
        <v>304</v>
      </c>
      <c r="H66" s="267" t="s">
        <v>0</v>
      </c>
      <c r="I66" s="45" t="s">
        <v>305</v>
      </c>
      <c r="J66" s="267" t="s">
        <v>0</v>
      </c>
      <c r="K66" s="45" t="s">
        <v>306</v>
      </c>
      <c r="L66" s="267" t="s">
        <v>0</v>
      </c>
      <c r="M66" s="45" t="s">
        <v>307</v>
      </c>
    </row>
    <row r="67" spans="1:13" x14ac:dyDescent="0.2">
      <c r="A67" s="27"/>
      <c r="B67" s="127"/>
      <c r="C67" s="128"/>
      <c r="D67" s="127"/>
      <c r="E67" s="128"/>
      <c r="F67" s="127"/>
      <c r="G67" s="128"/>
      <c r="H67" s="127"/>
      <c r="I67" s="128"/>
      <c r="J67" s="127"/>
      <c r="K67" s="128"/>
      <c r="L67" s="127"/>
      <c r="M67" s="128"/>
    </row>
    <row r="68" spans="1:13" x14ac:dyDescent="0.2">
      <c r="A68" s="129">
        <v>40999</v>
      </c>
      <c r="B68" s="138">
        <v>0</v>
      </c>
      <c r="C68" s="39">
        <v>0</v>
      </c>
      <c r="D68" s="138">
        <v>0</v>
      </c>
      <c r="E68" s="39">
        <v>0</v>
      </c>
      <c r="F68" s="138">
        <v>2</v>
      </c>
      <c r="G68" s="39">
        <v>0.4</v>
      </c>
      <c r="H68" s="138">
        <v>0</v>
      </c>
      <c r="I68" s="39">
        <v>0</v>
      </c>
      <c r="J68" s="138">
        <v>2</v>
      </c>
      <c r="K68" s="39">
        <v>0.4</v>
      </c>
      <c r="L68" s="138">
        <v>1</v>
      </c>
      <c r="M68" s="39">
        <v>0.2</v>
      </c>
    </row>
    <row r="69" spans="1:13" x14ac:dyDescent="0.2">
      <c r="A69" s="47">
        <v>41364</v>
      </c>
      <c r="B69" s="138">
        <v>0</v>
      </c>
      <c r="C69" s="39">
        <v>0</v>
      </c>
      <c r="D69" s="138">
        <v>0</v>
      </c>
      <c r="E69" s="39">
        <v>0</v>
      </c>
      <c r="F69" s="138">
        <v>1</v>
      </c>
      <c r="G69" s="39">
        <v>0.2</v>
      </c>
      <c r="H69" s="138">
        <v>2</v>
      </c>
      <c r="I69" s="39">
        <v>0.4</v>
      </c>
      <c r="J69" s="138">
        <v>0</v>
      </c>
      <c r="K69" s="39">
        <v>0</v>
      </c>
      <c r="L69" s="138">
        <v>2</v>
      </c>
      <c r="M69" s="39">
        <v>0.4</v>
      </c>
    </row>
    <row r="70" spans="1:13" x14ac:dyDescent="0.2">
      <c r="A70" s="129">
        <v>41729</v>
      </c>
      <c r="B70" s="138">
        <v>0</v>
      </c>
      <c r="C70" s="39">
        <v>0</v>
      </c>
      <c r="D70" s="138">
        <v>0</v>
      </c>
      <c r="E70" s="39">
        <v>0</v>
      </c>
      <c r="F70" s="138">
        <v>0</v>
      </c>
      <c r="G70" s="39">
        <v>0</v>
      </c>
      <c r="H70" s="138">
        <v>2</v>
      </c>
      <c r="I70" s="39">
        <v>0.5</v>
      </c>
      <c r="J70" s="138">
        <v>2</v>
      </c>
      <c r="K70" s="39">
        <v>0.5</v>
      </c>
      <c r="L70" s="138">
        <v>0</v>
      </c>
      <c r="M70" s="39">
        <v>0</v>
      </c>
    </row>
    <row r="71" spans="1:13" ht="15.75" x14ac:dyDescent="0.25">
      <c r="A71" s="80"/>
      <c r="B71" s="26"/>
      <c r="C71" s="81"/>
      <c r="D71" s="26"/>
      <c r="E71" s="81"/>
      <c r="F71" s="110"/>
      <c r="G71" s="81"/>
      <c r="H71" s="110"/>
      <c r="I71" s="26"/>
      <c r="J71" s="110"/>
      <c r="K71" s="26"/>
      <c r="L71" s="26"/>
      <c r="M71" s="26"/>
    </row>
    <row r="72" spans="1:13" x14ac:dyDescent="0.2">
      <c r="A72" s="23" t="s">
        <v>5</v>
      </c>
    </row>
    <row r="73" spans="1:13" x14ac:dyDescent="0.2">
      <c r="A73" s="79" t="s">
        <v>44</v>
      </c>
    </row>
  </sheetData>
  <mergeCells count="44">
    <mergeCell ref="A2:N2"/>
    <mergeCell ref="A1:N1"/>
    <mergeCell ref="J15:K15"/>
    <mergeCell ref="L15:M15"/>
    <mergeCell ref="B5:C5"/>
    <mergeCell ref="D5:E5"/>
    <mergeCell ref="F5:G5"/>
    <mergeCell ref="H5:I5"/>
    <mergeCell ref="J5:K5"/>
    <mergeCell ref="L5:M5"/>
    <mergeCell ref="B15:C15"/>
    <mergeCell ref="D15:E15"/>
    <mergeCell ref="F15:G15"/>
    <mergeCell ref="H15:I15"/>
    <mergeCell ref="L25:M25"/>
    <mergeCell ref="B35:C35"/>
    <mergeCell ref="D35:E35"/>
    <mergeCell ref="F35:G35"/>
    <mergeCell ref="H35:I35"/>
    <mergeCell ref="J35:K35"/>
    <mergeCell ref="L35:M35"/>
    <mergeCell ref="B25:C25"/>
    <mergeCell ref="D25:E25"/>
    <mergeCell ref="F25:G25"/>
    <mergeCell ref="H25:I25"/>
    <mergeCell ref="J25:K25"/>
    <mergeCell ref="L45:M45"/>
    <mergeCell ref="B55:C55"/>
    <mergeCell ref="D55:E55"/>
    <mergeCell ref="F55:G55"/>
    <mergeCell ref="H55:I55"/>
    <mergeCell ref="J55:K55"/>
    <mergeCell ref="L55:M55"/>
    <mergeCell ref="B45:C45"/>
    <mergeCell ref="D45:E45"/>
    <mergeCell ref="F45:G45"/>
    <mergeCell ref="H45:I45"/>
    <mergeCell ref="J45:K45"/>
    <mergeCell ref="L65:M65"/>
    <mergeCell ref="B65:C65"/>
    <mergeCell ref="D65:E65"/>
    <mergeCell ref="F65:G65"/>
    <mergeCell ref="H65:I65"/>
    <mergeCell ref="J65:K65"/>
  </mergeCells>
  <hyperlinks>
    <hyperlink ref="A73" location="'Table of contents'!A1" display="return to table of contents"/>
  </hyperlinks>
  <pageMargins left="0.7" right="0.7" top="0.75" bottom="0.75" header="0.3" footer="0.3"/>
  <pageSetup paperSize="9" scale="54" orientation="landscape" verticalDpi="0" r:id="rId1"/>
  <rowBreaks count="2" manualBreakCount="2">
    <brk id="22" max="13" man="1"/>
    <brk id="5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44"/>
  <sheetViews>
    <sheetView zoomScale="85" zoomScaleNormal="85" zoomScaleSheetLayoutView="70" workbookViewId="0">
      <selection activeCell="B40" activeCellId="1" sqref="B38:N38 B40:N40"/>
    </sheetView>
  </sheetViews>
  <sheetFormatPr defaultRowHeight="15" x14ac:dyDescent="0.2"/>
  <cols>
    <col min="1" max="1" width="18" style="18" customWidth="1"/>
    <col min="2" max="2" width="38.5703125" style="18" customWidth="1"/>
    <col min="3" max="3" width="12.7109375" style="18" customWidth="1"/>
    <col min="4" max="4" width="9.28515625" style="1" customWidth="1"/>
    <col min="5" max="5" width="12.7109375" style="18" customWidth="1"/>
    <col min="6" max="6" width="9.28515625" style="1" customWidth="1"/>
    <col min="7" max="7" width="12.7109375" style="18" customWidth="1"/>
    <col min="8" max="8" width="9.28515625" style="1" customWidth="1"/>
    <col min="9" max="9" width="12.7109375" style="18" customWidth="1"/>
    <col min="10" max="10" width="9.28515625" style="1" customWidth="1"/>
    <col min="11" max="11" width="12.7109375" style="18" customWidth="1"/>
    <col min="12" max="12" width="9.28515625" style="1" customWidth="1"/>
    <col min="13" max="13" width="12.7109375" style="18" customWidth="1"/>
    <col min="14" max="14" width="9.28515625" style="1" customWidth="1"/>
    <col min="15" max="15" width="9.140625" style="18"/>
    <col min="16" max="16" width="9.140625" style="28"/>
    <col min="17" max="16384" width="9.140625" style="18"/>
  </cols>
  <sheetData>
    <row r="1" spans="1:16" ht="15.75" x14ac:dyDescent="0.25">
      <c r="A1" s="18" t="s">
        <v>346</v>
      </c>
    </row>
    <row r="2" spans="1:16" ht="22.5" customHeight="1" x14ac:dyDescent="0.2">
      <c r="A2" s="481" t="s">
        <v>372</v>
      </c>
      <c r="B2" s="481"/>
      <c r="C2" s="481"/>
      <c r="D2" s="481"/>
      <c r="E2" s="481"/>
      <c r="F2" s="481"/>
      <c r="G2" s="481"/>
      <c r="H2" s="481"/>
      <c r="I2" s="481"/>
      <c r="J2" s="481"/>
      <c r="K2" s="481"/>
      <c r="L2" s="481"/>
      <c r="M2" s="481"/>
      <c r="N2" s="481"/>
      <c r="P2" s="18"/>
    </row>
    <row r="4" spans="1:16" ht="15.75" x14ac:dyDescent="0.25">
      <c r="A4" s="19" t="s">
        <v>89</v>
      </c>
      <c r="B4" s="19"/>
    </row>
    <row r="5" spans="1:16" ht="32.25" customHeight="1" x14ac:dyDescent="0.25">
      <c r="A5" s="483" t="s">
        <v>45</v>
      </c>
      <c r="B5" s="483" t="s">
        <v>46</v>
      </c>
      <c r="C5" s="487" t="s">
        <v>34</v>
      </c>
      <c r="D5" s="487"/>
      <c r="E5" s="487" t="s">
        <v>35</v>
      </c>
      <c r="F5" s="487"/>
      <c r="G5" s="487" t="s">
        <v>36</v>
      </c>
      <c r="H5" s="495"/>
      <c r="I5" s="487" t="s">
        <v>37</v>
      </c>
      <c r="J5" s="495"/>
      <c r="K5" s="487" t="s">
        <v>38</v>
      </c>
      <c r="L5" s="495"/>
      <c r="M5" s="487" t="s">
        <v>39</v>
      </c>
      <c r="N5" s="495"/>
    </row>
    <row r="6" spans="1:16" ht="36" customHeight="1" x14ac:dyDescent="0.2">
      <c r="A6" s="484"/>
      <c r="B6" s="484"/>
      <c r="C6" s="267" t="s">
        <v>0</v>
      </c>
      <c r="D6" s="45" t="s">
        <v>302</v>
      </c>
      <c r="E6" s="267" t="s">
        <v>0</v>
      </c>
      <c r="F6" s="45" t="s">
        <v>303</v>
      </c>
      <c r="G6" s="267" t="s">
        <v>0</v>
      </c>
      <c r="H6" s="45" t="s">
        <v>304</v>
      </c>
      <c r="I6" s="267" t="s">
        <v>0</v>
      </c>
      <c r="J6" s="45" t="s">
        <v>305</v>
      </c>
      <c r="K6" s="267" t="s">
        <v>0</v>
      </c>
      <c r="L6" s="45" t="s">
        <v>306</v>
      </c>
      <c r="M6" s="267" t="s">
        <v>0</v>
      </c>
      <c r="N6" s="45" t="s">
        <v>307</v>
      </c>
    </row>
    <row r="7" spans="1:16" ht="11.25" customHeight="1" x14ac:dyDescent="0.2">
      <c r="A7" s="498">
        <v>40999</v>
      </c>
      <c r="B7" s="27"/>
      <c r="C7" s="107"/>
      <c r="D7" s="45"/>
      <c r="E7" s="107"/>
      <c r="F7" s="45"/>
      <c r="G7" s="107"/>
      <c r="H7" s="45"/>
      <c r="I7" s="107"/>
      <c r="J7" s="45"/>
      <c r="K7" s="107"/>
      <c r="L7" s="45"/>
      <c r="M7" s="107"/>
      <c r="N7" s="45"/>
    </row>
    <row r="8" spans="1:16" x14ac:dyDescent="0.2">
      <c r="A8" s="499"/>
      <c r="B8" s="47" t="s">
        <v>2</v>
      </c>
      <c r="C8" s="133">
        <v>0</v>
      </c>
      <c r="D8" s="38">
        <v>0</v>
      </c>
      <c r="E8" s="133">
        <v>0</v>
      </c>
      <c r="F8" s="38">
        <v>0</v>
      </c>
      <c r="G8" s="133">
        <v>0</v>
      </c>
      <c r="H8" s="38">
        <v>0</v>
      </c>
      <c r="I8" s="133">
        <v>16</v>
      </c>
      <c r="J8" s="38">
        <v>0.5</v>
      </c>
      <c r="K8" s="138">
        <v>16</v>
      </c>
      <c r="L8" s="39">
        <v>0.5</v>
      </c>
      <c r="M8" s="138">
        <v>0</v>
      </c>
      <c r="N8" s="39">
        <v>0</v>
      </c>
    </row>
    <row r="9" spans="1:16" x14ac:dyDescent="0.2">
      <c r="A9" s="499"/>
      <c r="B9" s="47" t="s">
        <v>3</v>
      </c>
      <c r="C9" s="116" t="s">
        <v>99</v>
      </c>
      <c r="D9" s="156" t="s">
        <v>99</v>
      </c>
      <c r="E9" s="116" t="s">
        <v>99</v>
      </c>
      <c r="F9" s="156" t="s">
        <v>99</v>
      </c>
      <c r="G9" s="116" t="s">
        <v>99</v>
      </c>
      <c r="H9" s="156" t="s">
        <v>99</v>
      </c>
      <c r="I9" s="116" t="s">
        <v>99</v>
      </c>
      <c r="J9" s="156" t="s">
        <v>99</v>
      </c>
      <c r="K9" s="116" t="s">
        <v>99</v>
      </c>
      <c r="L9" s="156" t="s">
        <v>99</v>
      </c>
      <c r="M9" s="116" t="s">
        <v>99</v>
      </c>
      <c r="N9" s="156" t="s">
        <v>99</v>
      </c>
    </row>
    <row r="10" spans="1:16" x14ac:dyDescent="0.2">
      <c r="A10" s="499"/>
      <c r="B10" s="47" t="s">
        <v>13</v>
      </c>
      <c r="C10" s="133">
        <v>0</v>
      </c>
      <c r="D10" s="38">
        <v>0</v>
      </c>
      <c r="E10" s="133">
        <v>0</v>
      </c>
      <c r="F10" s="38">
        <v>0</v>
      </c>
      <c r="G10" s="133">
        <v>0</v>
      </c>
      <c r="H10" s="38">
        <v>0</v>
      </c>
      <c r="I10" s="133">
        <v>0</v>
      </c>
      <c r="J10" s="38">
        <v>0</v>
      </c>
      <c r="K10" s="138">
        <v>6</v>
      </c>
      <c r="L10" s="39">
        <v>0.8571428571428571</v>
      </c>
      <c r="M10" s="138">
        <v>1</v>
      </c>
      <c r="N10" s="39">
        <v>0.14285714285714285</v>
      </c>
    </row>
    <row r="11" spans="1:16" ht="11.25" customHeight="1" x14ac:dyDescent="0.2">
      <c r="A11" s="68"/>
      <c r="B11" s="48"/>
      <c r="C11" s="140"/>
      <c r="D11" s="49"/>
      <c r="E11" s="142"/>
      <c r="F11" s="49"/>
      <c r="G11" s="142"/>
      <c r="H11" s="49"/>
      <c r="I11" s="142"/>
      <c r="J11" s="49"/>
      <c r="K11" s="144"/>
      <c r="L11" s="40"/>
      <c r="M11" s="144"/>
      <c r="N11" s="40"/>
    </row>
    <row r="12" spans="1:16" ht="11.25" customHeight="1" x14ac:dyDescent="0.2">
      <c r="A12" s="498">
        <v>41364</v>
      </c>
      <c r="B12" s="27"/>
      <c r="C12" s="141"/>
      <c r="D12" s="45"/>
      <c r="E12" s="143"/>
      <c r="F12" s="45"/>
      <c r="G12" s="143"/>
      <c r="H12" s="45"/>
      <c r="I12" s="143"/>
      <c r="J12" s="45"/>
      <c r="K12" s="143"/>
      <c r="L12" s="45"/>
      <c r="M12" s="143"/>
      <c r="N12" s="45"/>
    </row>
    <row r="13" spans="1:16" x14ac:dyDescent="0.2">
      <c r="A13" s="499"/>
      <c r="B13" s="47" t="s">
        <v>2</v>
      </c>
      <c r="C13" s="133">
        <v>0</v>
      </c>
      <c r="D13" s="38">
        <v>0</v>
      </c>
      <c r="E13" s="133">
        <v>0</v>
      </c>
      <c r="F13" s="38">
        <v>0</v>
      </c>
      <c r="G13" s="133">
        <v>2</v>
      </c>
      <c r="H13" s="38">
        <v>6.25E-2</v>
      </c>
      <c r="I13" s="133">
        <v>15</v>
      </c>
      <c r="J13" s="38">
        <v>0.46875</v>
      </c>
      <c r="K13" s="138">
        <v>15</v>
      </c>
      <c r="L13" s="39">
        <v>0.46875</v>
      </c>
      <c r="M13" s="138">
        <v>0</v>
      </c>
      <c r="N13" s="39">
        <v>0</v>
      </c>
      <c r="O13" s="29"/>
    </row>
    <row r="14" spans="1:16" x14ac:dyDescent="0.2">
      <c r="A14" s="499"/>
      <c r="B14" s="47" t="s">
        <v>3</v>
      </c>
      <c r="C14" s="116" t="s">
        <v>99</v>
      </c>
      <c r="D14" s="156" t="s">
        <v>99</v>
      </c>
      <c r="E14" s="116" t="s">
        <v>99</v>
      </c>
      <c r="F14" s="156" t="s">
        <v>99</v>
      </c>
      <c r="G14" s="116" t="s">
        <v>99</v>
      </c>
      <c r="H14" s="156" t="s">
        <v>99</v>
      </c>
      <c r="I14" s="116" t="s">
        <v>99</v>
      </c>
      <c r="J14" s="156" t="s">
        <v>99</v>
      </c>
      <c r="K14" s="116" t="s">
        <v>99</v>
      </c>
      <c r="L14" s="156" t="s">
        <v>99</v>
      </c>
      <c r="M14" s="116" t="s">
        <v>99</v>
      </c>
      <c r="N14" s="156" t="s">
        <v>99</v>
      </c>
    </row>
    <row r="15" spans="1:16" x14ac:dyDescent="0.2">
      <c r="A15" s="499"/>
      <c r="B15" s="47" t="s">
        <v>13</v>
      </c>
      <c r="C15" s="133">
        <v>0</v>
      </c>
      <c r="D15" s="38">
        <v>0</v>
      </c>
      <c r="E15" s="133">
        <v>0</v>
      </c>
      <c r="F15" s="38">
        <v>0</v>
      </c>
      <c r="G15" s="133">
        <v>0</v>
      </c>
      <c r="H15" s="38">
        <v>0</v>
      </c>
      <c r="I15" s="133">
        <v>0</v>
      </c>
      <c r="J15" s="38">
        <v>0</v>
      </c>
      <c r="K15" s="138">
        <v>6</v>
      </c>
      <c r="L15" s="39">
        <v>0.8571428571428571</v>
      </c>
      <c r="M15" s="138">
        <v>1</v>
      </c>
      <c r="N15" s="39">
        <v>0.14285714285714285</v>
      </c>
    </row>
    <row r="16" spans="1:16" ht="11.25" customHeight="1" x14ac:dyDescent="0.2">
      <c r="A16" s="68"/>
      <c r="B16" s="48"/>
      <c r="C16" s="140"/>
      <c r="D16" s="49"/>
      <c r="E16" s="142"/>
      <c r="F16" s="49"/>
      <c r="G16" s="142"/>
      <c r="H16" s="49"/>
      <c r="I16" s="142"/>
      <c r="J16" s="49"/>
      <c r="K16" s="144"/>
      <c r="L16" s="40"/>
      <c r="M16" s="144"/>
      <c r="N16" s="40"/>
    </row>
    <row r="17" spans="1:14" ht="11.25" customHeight="1" x14ac:dyDescent="0.2">
      <c r="A17" s="498">
        <v>41729</v>
      </c>
      <c r="B17" s="27"/>
      <c r="C17" s="141"/>
      <c r="D17" s="45"/>
      <c r="E17" s="143"/>
      <c r="F17" s="45"/>
      <c r="G17" s="143"/>
      <c r="H17" s="45"/>
      <c r="I17" s="143"/>
      <c r="J17" s="45"/>
      <c r="K17" s="143"/>
      <c r="L17" s="45"/>
      <c r="M17" s="143"/>
      <c r="N17" s="45"/>
    </row>
    <row r="18" spans="1:14" x14ac:dyDescent="0.2">
      <c r="A18" s="499"/>
      <c r="B18" s="47" t="s">
        <v>2</v>
      </c>
      <c r="C18" s="133">
        <v>0</v>
      </c>
      <c r="D18" s="38">
        <v>0</v>
      </c>
      <c r="E18" s="133">
        <v>1</v>
      </c>
      <c r="F18" s="38">
        <v>3.1E-2</v>
      </c>
      <c r="G18" s="133">
        <v>2</v>
      </c>
      <c r="H18" s="38">
        <v>6.25E-2</v>
      </c>
      <c r="I18" s="133">
        <v>12</v>
      </c>
      <c r="J18" s="38">
        <v>0.375</v>
      </c>
      <c r="K18" s="138">
        <v>17</v>
      </c>
      <c r="L18" s="39">
        <v>0.53125</v>
      </c>
      <c r="M18" s="138">
        <v>0</v>
      </c>
      <c r="N18" s="39">
        <v>0</v>
      </c>
    </row>
    <row r="19" spans="1:14" x14ac:dyDescent="0.2">
      <c r="A19" s="499"/>
      <c r="B19" s="47" t="s">
        <v>3</v>
      </c>
      <c r="C19" s="116" t="s">
        <v>99</v>
      </c>
      <c r="D19" s="156" t="s">
        <v>99</v>
      </c>
      <c r="E19" s="116" t="s">
        <v>99</v>
      </c>
      <c r="F19" s="156" t="s">
        <v>99</v>
      </c>
      <c r="G19" s="116" t="s">
        <v>99</v>
      </c>
      <c r="H19" s="156" t="s">
        <v>99</v>
      </c>
      <c r="I19" s="116" t="s">
        <v>99</v>
      </c>
      <c r="J19" s="156" t="s">
        <v>99</v>
      </c>
      <c r="K19" s="116" t="s">
        <v>99</v>
      </c>
      <c r="L19" s="156" t="s">
        <v>99</v>
      </c>
      <c r="M19" s="116" t="s">
        <v>99</v>
      </c>
      <c r="N19" s="156" t="s">
        <v>99</v>
      </c>
    </row>
    <row r="20" spans="1:14" x14ac:dyDescent="0.2">
      <c r="A20" s="499"/>
      <c r="B20" s="47" t="s">
        <v>13</v>
      </c>
      <c r="C20" s="133">
        <v>0</v>
      </c>
      <c r="D20" s="38">
        <v>0</v>
      </c>
      <c r="E20" s="133">
        <v>0</v>
      </c>
      <c r="F20" s="38">
        <v>0</v>
      </c>
      <c r="G20" s="133">
        <v>0</v>
      </c>
      <c r="H20" s="38">
        <v>0</v>
      </c>
      <c r="I20" s="133">
        <v>0</v>
      </c>
      <c r="J20" s="38">
        <v>0</v>
      </c>
      <c r="K20" s="138">
        <v>5</v>
      </c>
      <c r="L20" s="39">
        <v>0.7142857142857143</v>
      </c>
      <c r="M20" s="138">
        <v>2</v>
      </c>
      <c r="N20" s="39">
        <v>0.2857142857142857</v>
      </c>
    </row>
    <row r="21" spans="1:14" ht="11.25" customHeight="1" x14ac:dyDescent="0.2">
      <c r="A21" s="68"/>
      <c r="B21" s="48"/>
      <c r="C21" s="83"/>
      <c r="D21" s="49"/>
      <c r="E21" s="59"/>
      <c r="F21" s="49"/>
      <c r="G21" s="59"/>
      <c r="H21" s="49"/>
      <c r="I21" s="142"/>
      <c r="J21" s="49"/>
      <c r="K21" s="60"/>
      <c r="L21" s="40"/>
      <c r="M21" s="60"/>
      <c r="N21" s="40"/>
    </row>
    <row r="22" spans="1:14" x14ac:dyDescent="0.2">
      <c r="A22" s="153"/>
      <c r="B22" s="46"/>
      <c r="C22" s="154"/>
      <c r="D22" s="50"/>
      <c r="E22" s="65"/>
      <c r="F22" s="50"/>
      <c r="G22" s="65"/>
      <c r="H22" s="50"/>
      <c r="I22" s="155"/>
      <c r="J22" s="50"/>
      <c r="K22" s="66"/>
      <c r="L22" s="36"/>
      <c r="M22" s="66"/>
      <c r="N22" s="36"/>
    </row>
    <row r="23" spans="1:14" x14ac:dyDescent="0.2">
      <c r="A23" s="153"/>
      <c r="B23" s="46"/>
      <c r="C23" s="154"/>
      <c r="D23" s="50"/>
      <c r="E23" s="65"/>
      <c r="F23" s="50"/>
      <c r="G23" s="65"/>
      <c r="H23" s="50"/>
      <c r="I23" s="155"/>
      <c r="J23" s="50"/>
      <c r="K23" s="66"/>
      <c r="L23" s="36"/>
      <c r="M23" s="66"/>
      <c r="N23" s="36"/>
    </row>
    <row r="24" spans="1:14" ht="15.75" x14ac:dyDescent="0.25">
      <c r="A24" s="19" t="s">
        <v>90</v>
      </c>
      <c r="B24" s="19"/>
    </row>
    <row r="25" spans="1:14" ht="32.25" customHeight="1" x14ac:dyDescent="0.25">
      <c r="A25" s="483" t="s">
        <v>45</v>
      </c>
      <c r="B25" s="483" t="s">
        <v>46</v>
      </c>
      <c r="C25" s="487" t="s">
        <v>34</v>
      </c>
      <c r="D25" s="487"/>
      <c r="E25" s="487" t="s">
        <v>35</v>
      </c>
      <c r="F25" s="487"/>
      <c r="G25" s="487" t="s">
        <v>36</v>
      </c>
      <c r="H25" s="495"/>
      <c r="I25" s="487" t="s">
        <v>37</v>
      </c>
      <c r="J25" s="495"/>
      <c r="K25" s="487" t="s">
        <v>38</v>
      </c>
      <c r="L25" s="495"/>
      <c r="M25" s="487" t="s">
        <v>39</v>
      </c>
      <c r="N25" s="495"/>
    </row>
    <row r="26" spans="1:14" ht="36" customHeight="1" x14ac:dyDescent="0.2">
      <c r="A26" s="484"/>
      <c r="B26" s="484"/>
      <c r="C26" s="267" t="s">
        <v>0</v>
      </c>
      <c r="D26" s="45" t="s">
        <v>302</v>
      </c>
      <c r="E26" s="267" t="s">
        <v>0</v>
      </c>
      <c r="F26" s="45" t="s">
        <v>303</v>
      </c>
      <c r="G26" s="267" t="s">
        <v>0</v>
      </c>
      <c r="H26" s="45" t="s">
        <v>304</v>
      </c>
      <c r="I26" s="267" t="s">
        <v>0</v>
      </c>
      <c r="J26" s="45" t="s">
        <v>305</v>
      </c>
      <c r="K26" s="267" t="s">
        <v>0</v>
      </c>
      <c r="L26" s="45" t="s">
        <v>306</v>
      </c>
      <c r="M26" s="267" t="s">
        <v>0</v>
      </c>
      <c r="N26" s="45" t="s">
        <v>307</v>
      </c>
    </row>
    <row r="27" spans="1:14" ht="11.25" customHeight="1" x14ac:dyDescent="0.2">
      <c r="A27" s="498">
        <v>40999</v>
      </c>
      <c r="B27" s="27"/>
      <c r="C27" s="107"/>
      <c r="D27" s="45"/>
      <c r="E27" s="107"/>
      <c r="F27" s="45"/>
      <c r="G27" s="107"/>
      <c r="H27" s="45"/>
      <c r="I27" s="107"/>
      <c r="J27" s="45"/>
      <c r="K27" s="107"/>
      <c r="L27" s="45"/>
      <c r="M27" s="107"/>
      <c r="N27" s="45"/>
    </row>
    <row r="28" spans="1:14" x14ac:dyDescent="0.2">
      <c r="A28" s="499"/>
      <c r="B28" s="47" t="s">
        <v>2</v>
      </c>
      <c r="C28" s="133">
        <v>0</v>
      </c>
      <c r="D28" s="38">
        <v>0</v>
      </c>
      <c r="E28" s="133">
        <v>0</v>
      </c>
      <c r="F28" s="38">
        <v>0</v>
      </c>
      <c r="G28" s="133">
        <v>2</v>
      </c>
      <c r="H28" s="38">
        <v>6.0606060606060608E-2</v>
      </c>
      <c r="I28" s="133">
        <v>15</v>
      </c>
      <c r="J28" s="38">
        <v>0.45454545454545453</v>
      </c>
      <c r="K28" s="138">
        <v>16</v>
      </c>
      <c r="L28" s="39">
        <v>0.48484848484848486</v>
      </c>
      <c r="M28" s="138">
        <v>0</v>
      </c>
      <c r="N28" s="39">
        <v>0</v>
      </c>
    </row>
    <row r="29" spans="1:14" x14ac:dyDescent="0.2">
      <c r="A29" s="499"/>
      <c r="B29" s="47" t="s">
        <v>3</v>
      </c>
      <c r="C29" s="116" t="s">
        <v>99</v>
      </c>
      <c r="D29" s="156" t="s">
        <v>99</v>
      </c>
      <c r="E29" s="116" t="s">
        <v>99</v>
      </c>
      <c r="F29" s="156" t="s">
        <v>99</v>
      </c>
      <c r="G29" s="116" t="s">
        <v>99</v>
      </c>
      <c r="H29" s="156" t="s">
        <v>99</v>
      </c>
      <c r="I29" s="116" t="s">
        <v>99</v>
      </c>
      <c r="J29" s="156" t="s">
        <v>99</v>
      </c>
      <c r="K29" s="116" t="s">
        <v>99</v>
      </c>
      <c r="L29" s="156" t="s">
        <v>99</v>
      </c>
      <c r="M29" s="116" t="s">
        <v>99</v>
      </c>
      <c r="N29" s="156" t="s">
        <v>99</v>
      </c>
    </row>
    <row r="30" spans="1:14" x14ac:dyDescent="0.2">
      <c r="A30" s="499"/>
      <c r="B30" s="47" t="s">
        <v>13</v>
      </c>
      <c r="C30" s="133">
        <v>0</v>
      </c>
      <c r="D30" s="38">
        <v>0</v>
      </c>
      <c r="E30" s="133">
        <v>0</v>
      </c>
      <c r="F30" s="38">
        <v>0</v>
      </c>
      <c r="G30" s="133">
        <v>2</v>
      </c>
      <c r="H30" s="38">
        <v>7.407407407407407E-2</v>
      </c>
      <c r="I30" s="133">
        <v>4</v>
      </c>
      <c r="J30" s="38">
        <v>0.14814814814814814</v>
      </c>
      <c r="K30" s="138">
        <v>19</v>
      </c>
      <c r="L30" s="39">
        <v>0.70370370370370372</v>
      </c>
      <c r="M30" s="138">
        <v>2</v>
      </c>
      <c r="N30" s="39">
        <v>7.407407407407407E-2</v>
      </c>
    </row>
    <row r="31" spans="1:14" ht="11.25" customHeight="1" x14ac:dyDescent="0.2">
      <c r="A31" s="68"/>
      <c r="B31" s="48"/>
      <c r="C31" s="140"/>
      <c r="D31" s="49"/>
      <c r="E31" s="142"/>
      <c r="F31" s="49"/>
      <c r="G31" s="142"/>
      <c r="H31" s="49"/>
      <c r="I31" s="142"/>
      <c r="J31" s="49"/>
      <c r="K31" s="144"/>
      <c r="L31" s="40"/>
      <c r="M31" s="144"/>
      <c r="N31" s="40"/>
    </row>
    <row r="32" spans="1:14" ht="11.25" customHeight="1" x14ac:dyDescent="0.2">
      <c r="A32" s="498">
        <v>41364</v>
      </c>
      <c r="B32" s="27"/>
      <c r="C32" s="141"/>
      <c r="D32" s="45"/>
      <c r="E32" s="143"/>
      <c r="F32" s="45"/>
      <c r="G32" s="143"/>
      <c r="H32" s="45"/>
      <c r="I32" s="143"/>
      <c r="J32" s="45"/>
      <c r="K32" s="143"/>
      <c r="L32" s="45"/>
      <c r="M32" s="143"/>
      <c r="N32" s="45"/>
    </row>
    <row r="33" spans="1:15" x14ac:dyDescent="0.2">
      <c r="A33" s="499"/>
      <c r="B33" s="47" t="s">
        <v>2</v>
      </c>
      <c r="C33" s="133">
        <v>0</v>
      </c>
      <c r="D33" s="38">
        <v>0</v>
      </c>
      <c r="E33" s="133">
        <v>1</v>
      </c>
      <c r="F33" s="38">
        <v>3.0303030303030304E-2</v>
      </c>
      <c r="G33" s="133">
        <v>1</v>
      </c>
      <c r="H33" s="38">
        <v>3.0303030303030304E-2</v>
      </c>
      <c r="I33" s="133">
        <v>14</v>
      </c>
      <c r="J33" s="38">
        <v>0.42424242424242425</v>
      </c>
      <c r="K33" s="138">
        <v>17</v>
      </c>
      <c r="L33" s="39">
        <v>0.51515151515151514</v>
      </c>
      <c r="M33" s="138">
        <v>0</v>
      </c>
      <c r="N33" s="39">
        <v>0</v>
      </c>
      <c r="O33" s="29"/>
    </row>
    <row r="34" spans="1:15" x14ac:dyDescent="0.2">
      <c r="A34" s="499"/>
      <c r="B34" s="47" t="s">
        <v>3</v>
      </c>
      <c r="C34" s="116" t="s">
        <v>99</v>
      </c>
      <c r="D34" s="156" t="s">
        <v>99</v>
      </c>
      <c r="E34" s="116" t="s">
        <v>99</v>
      </c>
      <c r="F34" s="156" t="s">
        <v>99</v>
      </c>
      <c r="G34" s="116" t="s">
        <v>99</v>
      </c>
      <c r="H34" s="156" t="s">
        <v>99</v>
      </c>
      <c r="I34" s="116" t="s">
        <v>99</v>
      </c>
      <c r="J34" s="156" t="s">
        <v>99</v>
      </c>
      <c r="K34" s="116" t="s">
        <v>99</v>
      </c>
      <c r="L34" s="156" t="s">
        <v>99</v>
      </c>
      <c r="M34" s="116" t="s">
        <v>99</v>
      </c>
      <c r="N34" s="156" t="s">
        <v>99</v>
      </c>
    </row>
    <row r="35" spans="1:15" x14ac:dyDescent="0.2">
      <c r="A35" s="499"/>
      <c r="B35" s="47" t="s">
        <v>13</v>
      </c>
      <c r="C35" s="133">
        <v>0</v>
      </c>
      <c r="D35" s="38">
        <v>0</v>
      </c>
      <c r="E35" s="133">
        <v>0</v>
      </c>
      <c r="F35" s="38">
        <v>0</v>
      </c>
      <c r="G35" s="133">
        <v>0</v>
      </c>
      <c r="H35" s="38">
        <v>0</v>
      </c>
      <c r="I35" s="133">
        <v>7</v>
      </c>
      <c r="J35" s="38">
        <v>0.25925925925925924</v>
      </c>
      <c r="K35" s="138">
        <v>18</v>
      </c>
      <c r="L35" s="39">
        <v>0.66666666666666663</v>
      </c>
      <c r="M35" s="138">
        <v>2</v>
      </c>
      <c r="N35" s="39">
        <v>7.407407407407407E-2</v>
      </c>
    </row>
    <row r="36" spans="1:15" ht="11.25" customHeight="1" x14ac:dyDescent="0.2">
      <c r="A36" s="68"/>
      <c r="B36" s="48"/>
      <c r="C36" s="140"/>
      <c r="D36" s="49"/>
      <c r="E36" s="142"/>
      <c r="F36" s="49"/>
      <c r="G36" s="142"/>
      <c r="H36" s="49"/>
      <c r="I36" s="142"/>
      <c r="J36" s="49"/>
      <c r="K36" s="144"/>
      <c r="L36" s="40"/>
      <c r="M36" s="144"/>
      <c r="N36" s="40"/>
    </row>
    <row r="37" spans="1:15" ht="11.25" customHeight="1" x14ac:dyDescent="0.2">
      <c r="A37" s="498">
        <v>41729</v>
      </c>
      <c r="B37" s="27"/>
      <c r="C37" s="141"/>
      <c r="D37" s="45"/>
      <c r="E37" s="143"/>
      <c r="F37" s="45"/>
      <c r="G37" s="143"/>
      <c r="H37" s="45"/>
      <c r="I37" s="143"/>
      <c r="J37" s="45"/>
      <c r="K37" s="143"/>
      <c r="L37" s="45"/>
      <c r="M37" s="143"/>
      <c r="N37" s="45"/>
    </row>
    <row r="38" spans="1:15" x14ac:dyDescent="0.2">
      <c r="A38" s="499"/>
      <c r="B38" s="47" t="s">
        <v>2</v>
      </c>
      <c r="C38" s="133">
        <v>0</v>
      </c>
      <c r="D38" s="38">
        <v>0</v>
      </c>
      <c r="E38" s="133">
        <v>1</v>
      </c>
      <c r="F38" s="38">
        <v>3.0303030303030304E-2</v>
      </c>
      <c r="G38" s="133">
        <v>2</v>
      </c>
      <c r="H38" s="38">
        <v>6.0606060606060608E-2</v>
      </c>
      <c r="I38" s="133">
        <v>12</v>
      </c>
      <c r="J38" s="38">
        <v>0.36363636363636365</v>
      </c>
      <c r="K38" s="138">
        <v>17</v>
      </c>
      <c r="L38" s="39">
        <v>0.51515151515151514</v>
      </c>
      <c r="M38" s="138">
        <v>1</v>
      </c>
      <c r="N38" s="39">
        <v>3.0303030303030304E-2</v>
      </c>
    </row>
    <row r="39" spans="1:15" x14ac:dyDescent="0.2">
      <c r="A39" s="499"/>
      <c r="B39" s="47" t="s">
        <v>3</v>
      </c>
      <c r="C39" s="116" t="s">
        <v>99</v>
      </c>
      <c r="D39" s="156" t="s">
        <v>99</v>
      </c>
      <c r="E39" s="116" t="s">
        <v>99</v>
      </c>
      <c r="F39" s="156" t="s">
        <v>99</v>
      </c>
      <c r="G39" s="116" t="s">
        <v>99</v>
      </c>
      <c r="H39" s="156" t="s">
        <v>99</v>
      </c>
      <c r="I39" s="116" t="s">
        <v>99</v>
      </c>
      <c r="J39" s="156" t="s">
        <v>99</v>
      </c>
      <c r="K39" s="116" t="s">
        <v>99</v>
      </c>
      <c r="L39" s="156" t="s">
        <v>99</v>
      </c>
      <c r="M39" s="116" t="s">
        <v>99</v>
      </c>
      <c r="N39" s="156" t="s">
        <v>99</v>
      </c>
    </row>
    <row r="40" spans="1:15" x14ac:dyDescent="0.2">
      <c r="A40" s="499"/>
      <c r="B40" s="47" t="s">
        <v>13</v>
      </c>
      <c r="C40" s="133">
        <v>0</v>
      </c>
      <c r="D40" s="38">
        <v>0</v>
      </c>
      <c r="E40" s="133">
        <v>0</v>
      </c>
      <c r="F40" s="38">
        <v>0</v>
      </c>
      <c r="G40" s="133">
        <v>1</v>
      </c>
      <c r="H40" s="38">
        <v>3.4482758620689655E-2</v>
      </c>
      <c r="I40" s="133">
        <v>7</v>
      </c>
      <c r="J40" s="38">
        <v>0.2413793103448276</v>
      </c>
      <c r="K40" s="138">
        <v>20</v>
      </c>
      <c r="L40" s="39">
        <v>0.68965517241379315</v>
      </c>
      <c r="M40" s="138">
        <v>1</v>
      </c>
      <c r="N40" s="39">
        <v>3.4482758620689655E-2</v>
      </c>
    </row>
    <row r="41" spans="1:15" ht="11.25" customHeight="1" x14ac:dyDescent="0.2">
      <c r="A41" s="68"/>
      <c r="B41" s="48"/>
      <c r="C41" s="83"/>
      <c r="D41" s="49"/>
      <c r="E41" s="59"/>
      <c r="F41" s="49"/>
      <c r="G41" s="59"/>
      <c r="H41" s="49"/>
      <c r="I41" s="142"/>
      <c r="J41" s="49"/>
      <c r="K41" s="60"/>
      <c r="L41" s="40"/>
      <c r="M41" s="60"/>
      <c r="N41" s="40"/>
    </row>
    <row r="42" spans="1:15" x14ac:dyDescent="0.2">
      <c r="A42" s="153"/>
      <c r="B42" s="46"/>
      <c r="C42" s="154"/>
      <c r="D42" s="50"/>
      <c r="E42" s="65"/>
      <c r="F42" s="50"/>
      <c r="G42" s="65"/>
      <c r="H42" s="50"/>
      <c r="I42" s="155"/>
      <c r="J42" s="50"/>
      <c r="K42" s="66"/>
      <c r="L42" s="36"/>
      <c r="M42" s="66"/>
      <c r="N42" s="36"/>
    </row>
    <row r="43" spans="1:15" x14ac:dyDescent="0.2">
      <c r="A43" s="153"/>
      <c r="B43" s="46"/>
      <c r="C43" s="154"/>
      <c r="D43" s="50"/>
      <c r="E43" s="65"/>
      <c r="F43" s="50"/>
      <c r="G43" s="65"/>
      <c r="H43" s="50"/>
      <c r="I43" s="155"/>
      <c r="J43" s="50"/>
      <c r="K43" s="66"/>
      <c r="L43" s="36"/>
      <c r="M43" s="66"/>
      <c r="N43" s="36"/>
    </row>
    <row r="44" spans="1:15" ht="15.75" x14ac:dyDescent="0.25">
      <c r="A44" s="19" t="s">
        <v>80</v>
      </c>
      <c r="B44" s="19"/>
    </row>
    <row r="45" spans="1:15" ht="32.25" customHeight="1" x14ac:dyDescent="0.25">
      <c r="A45" s="483" t="s">
        <v>45</v>
      </c>
      <c r="B45" s="483" t="s">
        <v>46</v>
      </c>
      <c r="C45" s="487" t="s">
        <v>34</v>
      </c>
      <c r="D45" s="487"/>
      <c r="E45" s="487" t="s">
        <v>35</v>
      </c>
      <c r="F45" s="487"/>
      <c r="G45" s="487" t="s">
        <v>36</v>
      </c>
      <c r="H45" s="495"/>
      <c r="I45" s="487" t="s">
        <v>37</v>
      </c>
      <c r="J45" s="495"/>
      <c r="K45" s="487" t="s">
        <v>38</v>
      </c>
      <c r="L45" s="495"/>
      <c r="M45" s="487" t="s">
        <v>39</v>
      </c>
      <c r="N45" s="495"/>
    </row>
    <row r="46" spans="1:15" ht="36" customHeight="1" x14ac:dyDescent="0.2">
      <c r="A46" s="484"/>
      <c r="B46" s="484"/>
      <c r="C46" s="267" t="s">
        <v>0</v>
      </c>
      <c r="D46" s="45" t="s">
        <v>302</v>
      </c>
      <c r="E46" s="267" t="s">
        <v>0</v>
      </c>
      <c r="F46" s="45" t="s">
        <v>303</v>
      </c>
      <c r="G46" s="267" t="s">
        <v>0</v>
      </c>
      <c r="H46" s="45" t="s">
        <v>304</v>
      </c>
      <c r="I46" s="267" t="s">
        <v>0</v>
      </c>
      <c r="J46" s="45" t="s">
        <v>305</v>
      </c>
      <c r="K46" s="267" t="s">
        <v>0</v>
      </c>
      <c r="L46" s="45" t="s">
        <v>306</v>
      </c>
      <c r="M46" s="267" t="s">
        <v>0</v>
      </c>
      <c r="N46" s="45" t="s">
        <v>307</v>
      </c>
    </row>
    <row r="47" spans="1:15" ht="11.25" customHeight="1" x14ac:dyDescent="0.2">
      <c r="A47" s="498">
        <v>40999</v>
      </c>
      <c r="B47" s="27"/>
      <c r="C47" s="67"/>
      <c r="D47" s="45"/>
      <c r="E47" s="67"/>
      <c r="F47" s="45"/>
      <c r="G47" s="67"/>
      <c r="H47" s="45"/>
      <c r="I47" s="67"/>
      <c r="J47" s="45"/>
      <c r="K47" s="67"/>
      <c r="L47" s="45"/>
      <c r="M47" s="67"/>
      <c r="N47" s="45"/>
    </row>
    <row r="48" spans="1:15" x14ac:dyDescent="0.2">
      <c r="A48" s="499"/>
      <c r="B48" s="47" t="s">
        <v>2</v>
      </c>
      <c r="C48" s="139">
        <v>0</v>
      </c>
      <c r="D48" s="38">
        <v>0</v>
      </c>
      <c r="E48" s="133">
        <v>1</v>
      </c>
      <c r="F48" s="38">
        <v>8.5470085470085479E-3</v>
      </c>
      <c r="G48" s="133">
        <v>7</v>
      </c>
      <c r="H48" s="38">
        <v>5.9829059829059832E-2</v>
      </c>
      <c r="I48" s="133">
        <v>34</v>
      </c>
      <c r="J48" s="38">
        <v>0.29299999999999998</v>
      </c>
      <c r="K48" s="138">
        <v>66</v>
      </c>
      <c r="L48" s="39">
        <v>0.56000000000000005</v>
      </c>
      <c r="M48" s="138">
        <v>9</v>
      </c>
      <c r="N48" s="39">
        <v>7.8E-2</v>
      </c>
    </row>
    <row r="49" spans="1:15" x14ac:dyDescent="0.2">
      <c r="A49" s="499"/>
      <c r="B49" s="47" t="s">
        <v>3</v>
      </c>
      <c r="C49" s="139">
        <v>2</v>
      </c>
      <c r="D49" s="38">
        <v>3.2786885245901641E-2</v>
      </c>
      <c r="E49" s="133">
        <v>2</v>
      </c>
      <c r="F49" s="38">
        <v>3.2786885245901641E-2</v>
      </c>
      <c r="G49" s="133">
        <v>2</v>
      </c>
      <c r="H49" s="38">
        <v>3.2786885245901641E-2</v>
      </c>
      <c r="I49" s="133">
        <v>9</v>
      </c>
      <c r="J49" s="38">
        <v>0.14754098360655737</v>
      </c>
      <c r="K49" s="138">
        <v>35</v>
      </c>
      <c r="L49" s="39">
        <v>0.57377049180327866</v>
      </c>
      <c r="M49" s="138">
        <v>11</v>
      </c>
      <c r="N49" s="39">
        <v>0.18032786885245902</v>
      </c>
    </row>
    <row r="50" spans="1:15" x14ac:dyDescent="0.2">
      <c r="A50" s="499"/>
      <c r="B50" s="47" t="s">
        <v>13</v>
      </c>
      <c r="C50" s="139">
        <v>0</v>
      </c>
      <c r="D50" s="38">
        <v>0</v>
      </c>
      <c r="E50" s="133">
        <v>0</v>
      </c>
      <c r="F50" s="38">
        <v>0</v>
      </c>
      <c r="G50" s="133">
        <v>2</v>
      </c>
      <c r="H50" s="38">
        <v>4.1666666666666664E-2</v>
      </c>
      <c r="I50" s="133">
        <v>15</v>
      </c>
      <c r="J50" s="38">
        <v>0.3125</v>
      </c>
      <c r="K50" s="138">
        <v>29</v>
      </c>
      <c r="L50" s="39">
        <v>0.60416666666666663</v>
      </c>
      <c r="M50" s="138">
        <v>2</v>
      </c>
      <c r="N50" s="39">
        <v>4.1666666666666664E-2</v>
      </c>
    </row>
    <row r="51" spans="1:15" ht="11.25" customHeight="1" x14ac:dyDescent="0.2">
      <c r="A51" s="68"/>
      <c r="B51" s="48"/>
      <c r="C51" s="140"/>
      <c r="D51" s="49"/>
      <c r="E51" s="142"/>
      <c r="F51" s="49"/>
      <c r="G51" s="142"/>
      <c r="H51" s="49"/>
      <c r="I51" s="142"/>
      <c r="J51" s="49"/>
      <c r="K51" s="144"/>
      <c r="L51" s="40"/>
      <c r="M51" s="144"/>
      <c r="N51" s="40"/>
    </row>
    <row r="52" spans="1:15" ht="11.25" customHeight="1" x14ac:dyDescent="0.2">
      <c r="A52" s="498">
        <v>41364</v>
      </c>
      <c r="B52" s="27"/>
      <c r="C52" s="141"/>
      <c r="D52" s="45"/>
      <c r="E52" s="143"/>
      <c r="F52" s="45"/>
      <c r="G52" s="143"/>
      <c r="H52" s="45"/>
      <c r="I52" s="143"/>
      <c r="J52" s="45"/>
      <c r="K52" s="143"/>
      <c r="L52" s="45"/>
      <c r="M52" s="143"/>
      <c r="N52" s="45"/>
    </row>
    <row r="53" spans="1:15" x14ac:dyDescent="0.2">
      <c r="A53" s="499"/>
      <c r="B53" s="47" t="s">
        <v>2</v>
      </c>
      <c r="C53" s="139">
        <v>1</v>
      </c>
      <c r="D53" s="38">
        <v>8.6956521739130436E-3</v>
      </c>
      <c r="E53" s="133">
        <v>1</v>
      </c>
      <c r="F53" s="38">
        <v>8.6956521739130436E-3</v>
      </c>
      <c r="G53" s="133">
        <v>9</v>
      </c>
      <c r="H53" s="38">
        <v>7.8260869565217397E-2</v>
      </c>
      <c r="I53" s="133">
        <v>38</v>
      </c>
      <c r="J53" s="38">
        <v>0.33043478260869563</v>
      </c>
      <c r="K53" s="138">
        <v>60</v>
      </c>
      <c r="L53" s="39">
        <v>0.52173913043478259</v>
      </c>
      <c r="M53" s="138">
        <v>6</v>
      </c>
      <c r="N53" s="39">
        <v>5.2173913043478258E-2</v>
      </c>
      <c r="O53" s="29"/>
    </row>
    <row r="54" spans="1:15" x14ac:dyDescent="0.2">
      <c r="A54" s="499"/>
      <c r="B54" s="47" t="s">
        <v>3</v>
      </c>
      <c r="C54" s="139">
        <v>0</v>
      </c>
      <c r="D54" s="38">
        <v>0</v>
      </c>
      <c r="E54" s="133">
        <v>2</v>
      </c>
      <c r="F54" s="38">
        <v>3.0769230769230771E-2</v>
      </c>
      <c r="G54" s="133">
        <v>0</v>
      </c>
      <c r="H54" s="38">
        <v>0</v>
      </c>
      <c r="I54" s="133">
        <v>13</v>
      </c>
      <c r="J54" s="38">
        <v>0.2</v>
      </c>
      <c r="K54" s="138">
        <v>40</v>
      </c>
      <c r="L54" s="39">
        <v>0.61538461538461542</v>
      </c>
      <c r="M54" s="138">
        <v>10</v>
      </c>
      <c r="N54" s="39">
        <v>0.15384615384615385</v>
      </c>
    </row>
    <row r="55" spans="1:15" x14ac:dyDescent="0.2">
      <c r="A55" s="499"/>
      <c r="B55" s="47" t="s">
        <v>13</v>
      </c>
      <c r="C55" s="139">
        <v>0</v>
      </c>
      <c r="D55" s="38">
        <v>0</v>
      </c>
      <c r="E55" s="133">
        <v>0</v>
      </c>
      <c r="F55" s="38">
        <v>0</v>
      </c>
      <c r="G55" s="133">
        <v>0</v>
      </c>
      <c r="H55" s="38">
        <v>0</v>
      </c>
      <c r="I55" s="133">
        <v>17</v>
      </c>
      <c r="J55" s="38">
        <v>0.35416666666666669</v>
      </c>
      <c r="K55" s="138">
        <v>31</v>
      </c>
      <c r="L55" s="39">
        <v>0.64583333333333337</v>
      </c>
      <c r="M55" s="138">
        <v>0</v>
      </c>
      <c r="N55" s="39">
        <v>0</v>
      </c>
    </row>
    <row r="56" spans="1:15" ht="11.25" customHeight="1" x14ac:dyDescent="0.2">
      <c r="A56" s="68"/>
      <c r="B56" s="48"/>
      <c r="C56" s="140"/>
      <c r="D56" s="49"/>
      <c r="E56" s="142"/>
      <c r="F56" s="49"/>
      <c r="G56" s="142"/>
      <c r="H56" s="49"/>
      <c r="I56" s="142"/>
      <c r="J56" s="49"/>
      <c r="K56" s="144"/>
      <c r="L56" s="40"/>
      <c r="M56" s="144"/>
      <c r="N56" s="40"/>
    </row>
    <row r="57" spans="1:15" ht="11.25" customHeight="1" x14ac:dyDescent="0.2">
      <c r="A57" s="498">
        <v>41729</v>
      </c>
      <c r="B57" s="27"/>
      <c r="C57" s="141"/>
      <c r="D57" s="45"/>
      <c r="E57" s="143"/>
      <c r="F57" s="45"/>
      <c r="G57" s="143"/>
      <c r="H57" s="45"/>
      <c r="I57" s="143"/>
      <c r="J57" s="45"/>
      <c r="K57" s="143"/>
      <c r="L57" s="45"/>
      <c r="M57" s="143"/>
      <c r="N57" s="45"/>
    </row>
    <row r="58" spans="1:15" x14ac:dyDescent="0.2">
      <c r="A58" s="499"/>
      <c r="B58" s="47" t="s">
        <v>2</v>
      </c>
      <c r="C58" s="139">
        <v>0</v>
      </c>
      <c r="D58" s="38">
        <v>0</v>
      </c>
      <c r="E58" s="133">
        <v>1</v>
      </c>
      <c r="F58" s="38">
        <v>8.771929824561403E-3</v>
      </c>
      <c r="G58" s="133">
        <v>6</v>
      </c>
      <c r="H58" s="38">
        <v>5.2631578947368418E-2</v>
      </c>
      <c r="I58" s="133">
        <v>38</v>
      </c>
      <c r="J58" s="38">
        <v>0.33333333333333331</v>
      </c>
      <c r="K58" s="138">
        <v>61</v>
      </c>
      <c r="L58" s="39">
        <v>0.53508771929824561</v>
      </c>
      <c r="M58" s="138">
        <v>8</v>
      </c>
      <c r="N58" s="39">
        <v>7.0175438596491224E-2</v>
      </c>
    </row>
    <row r="59" spans="1:15" x14ac:dyDescent="0.2">
      <c r="A59" s="499"/>
      <c r="B59" s="47" t="s">
        <v>3</v>
      </c>
      <c r="C59" s="139">
        <v>0</v>
      </c>
      <c r="D59" s="38">
        <v>0</v>
      </c>
      <c r="E59" s="133">
        <v>1</v>
      </c>
      <c r="F59" s="38">
        <v>1.3698630136986301E-2</v>
      </c>
      <c r="G59" s="133">
        <v>1</v>
      </c>
      <c r="H59" s="38">
        <v>1.3698630136986301E-2</v>
      </c>
      <c r="I59" s="133">
        <v>22</v>
      </c>
      <c r="J59" s="38">
        <v>0.30136986301369861</v>
      </c>
      <c r="K59" s="138">
        <v>40</v>
      </c>
      <c r="L59" s="39">
        <v>0.54794520547945202</v>
      </c>
      <c r="M59" s="138">
        <v>9</v>
      </c>
      <c r="N59" s="39">
        <v>0.12328767123287671</v>
      </c>
    </row>
    <row r="60" spans="1:15" x14ac:dyDescent="0.2">
      <c r="A60" s="499"/>
      <c r="B60" s="47" t="s">
        <v>13</v>
      </c>
      <c r="C60" s="139">
        <v>0</v>
      </c>
      <c r="D60" s="38">
        <v>0</v>
      </c>
      <c r="E60" s="133">
        <v>1</v>
      </c>
      <c r="F60" s="38">
        <v>2.0408163265306121E-2</v>
      </c>
      <c r="G60" s="133">
        <v>1</v>
      </c>
      <c r="H60" s="38">
        <v>2.0408163265306121E-2</v>
      </c>
      <c r="I60" s="133">
        <v>22</v>
      </c>
      <c r="J60" s="38">
        <v>0.44897959183673469</v>
      </c>
      <c r="K60" s="138">
        <v>25</v>
      </c>
      <c r="L60" s="39">
        <v>0.51020408163265307</v>
      </c>
      <c r="M60" s="138">
        <v>0</v>
      </c>
      <c r="N60" s="39">
        <v>0</v>
      </c>
    </row>
    <row r="61" spans="1:15" ht="11.25" customHeight="1" x14ac:dyDescent="0.2">
      <c r="A61" s="68"/>
      <c r="B61" s="48"/>
      <c r="C61" s="83"/>
      <c r="D61" s="49"/>
      <c r="E61" s="59"/>
      <c r="F61" s="49"/>
      <c r="G61" s="59"/>
      <c r="H61" s="49"/>
      <c r="I61" s="142"/>
      <c r="J61" s="49"/>
      <c r="K61" s="60"/>
      <c r="L61" s="40"/>
      <c r="M61" s="60"/>
      <c r="N61" s="40"/>
    </row>
    <row r="62" spans="1:15" ht="14.25" customHeight="1" x14ac:dyDescent="0.2"/>
    <row r="64" spans="1:15" ht="15.75" x14ac:dyDescent="0.25">
      <c r="A64" s="19" t="s">
        <v>91</v>
      </c>
      <c r="B64" s="19"/>
    </row>
    <row r="65" spans="1:15" ht="32.25" customHeight="1" x14ac:dyDescent="0.25">
      <c r="A65" s="483" t="s">
        <v>45</v>
      </c>
      <c r="B65" s="483" t="s">
        <v>46</v>
      </c>
      <c r="C65" s="487" t="s">
        <v>34</v>
      </c>
      <c r="D65" s="487"/>
      <c r="E65" s="487" t="s">
        <v>35</v>
      </c>
      <c r="F65" s="487"/>
      <c r="G65" s="487" t="s">
        <v>36</v>
      </c>
      <c r="H65" s="495"/>
      <c r="I65" s="487" t="s">
        <v>37</v>
      </c>
      <c r="J65" s="495"/>
      <c r="K65" s="487" t="s">
        <v>38</v>
      </c>
      <c r="L65" s="495"/>
      <c r="M65" s="487" t="s">
        <v>39</v>
      </c>
      <c r="N65" s="495"/>
    </row>
    <row r="66" spans="1:15" ht="36" customHeight="1" x14ac:dyDescent="0.2">
      <c r="A66" s="484"/>
      <c r="B66" s="484"/>
      <c r="C66" s="267" t="s">
        <v>0</v>
      </c>
      <c r="D66" s="45" t="s">
        <v>302</v>
      </c>
      <c r="E66" s="267" t="s">
        <v>0</v>
      </c>
      <c r="F66" s="45" t="s">
        <v>303</v>
      </c>
      <c r="G66" s="267" t="s">
        <v>0</v>
      </c>
      <c r="H66" s="45" t="s">
        <v>304</v>
      </c>
      <c r="I66" s="267" t="s">
        <v>0</v>
      </c>
      <c r="J66" s="45" t="s">
        <v>305</v>
      </c>
      <c r="K66" s="267" t="s">
        <v>0</v>
      </c>
      <c r="L66" s="45" t="s">
        <v>306</v>
      </c>
      <c r="M66" s="267" t="s">
        <v>0</v>
      </c>
      <c r="N66" s="45" t="s">
        <v>307</v>
      </c>
    </row>
    <row r="67" spans="1:15" ht="11.25" customHeight="1" x14ac:dyDescent="0.2">
      <c r="A67" s="498">
        <v>40999</v>
      </c>
      <c r="B67" s="27"/>
      <c r="C67" s="107"/>
      <c r="D67" s="45"/>
      <c r="E67" s="107"/>
      <c r="F67" s="45"/>
      <c r="G67" s="107"/>
      <c r="H67" s="45"/>
      <c r="I67" s="107"/>
      <c r="J67" s="45"/>
      <c r="K67" s="107"/>
      <c r="L67" s="45"/>
      <c r="M67" s="107"/>
      <c r="N67" s="45"/>
    </row>
    <row r="68" spans="1:15" x14ac:dyDescent="0.2">
      <c r="A68" s="499"/>
      <c r="B68" s="47" t="s">
        <v>2</v>
      </c>
      <c r="C68" s="133">
        <v>0</v>
      </c>
      <c r="D68" s="38">
        <v>0</v>
      </c>
      <c r="E68" s="133">
        <v>1</v>
      </c>
      <c r="F68" s="38">
        <v>0.5</v>
      </c>
      <c r="G68" s="133">
        <v>0</v>
      </c>
      <c r="H68" s="38">
        <v>0</v>
      </c>
      <c r="I68" s="133">
        <v>0</v>
      </c>
      <c r="J68" s="38">
        <v>0</v>
      </c>
      <c r="K68" s="138">
        <v>1</v>
      </c>
      <c r="L68" s="39">
        <v>0.5</v>
      </c>
      <c r="M68" s="138">
        <v>0</v>
      </c>
      <c r="N68" s="39">
        <v>0</v>
      </c>
    </row>
    <row r="69" spans="1:15" x14ac:dyDescent="0.2">
      <c r="A69" s="499"/>
      <c r="B69" s="47" t="s">
        <v>3</v>
      </c>
      <c r="C69" s="133">
        <v>0</v>
      </c>
      <c r="D69" s="38">
        <v>0</v>
      </c>
      <c r="E69" s="133">
        <v>1</v>
      </c>
      <c r="F69" s="38">
        <v>6.25E-2</v>
      </c>
      <c r="G69" s="133">
        <v>3</v>
      </c>
      <c r="H69" s="38">
        <v>0.1875</v>
      </c>
      <c r="I69" s="133">
        <v>5</v>
      </c>
      <c r="J69" s="38">
        <v>0.3125</v>
      </c>
      <c r="K69" s="138">
        <v>5</v>
      </c>
      <c r="L69" s="39">
        <v>0.3125</v>
      </c>
      <c r="M69" s="138">
        <v>2</v>
      </c>
      <c r="N69" s="39">
        <v>0.125</v>
      </c>
    </row>
    <row r="70" spans="1:15" x14ac:dyDescent="0.2">
      <c r="A70" s="499"/>
      <c r="B70" s="47" t="s">
        <v>13</v>
      </c>
      <c r="C70" s="133">
        <v>0</v>
      </c>
      <c r="D70" s="38">
        <v>0</v>
      </c>
      <c r="E70" s="133">
        <v>1</v>
      </c>
      <c r="F70" s="38">
        <v>0.05</v>
      </c>
      <c r="G70" s="133">
        <v>0</v>
      </c>
      <c r="H70" s="38">
        <v>0</v>
      </c>
      <c r="I70" s="133">
        <v>5</v>
      </c>
      <c r="J70" s="38">
        <v>0.25</v>
      </c>
      <c r="K70" s="138">
        <v>10</v>
      </c>
      <c r="L70" s="39">
        <v>0.5</v>
      </c>
      <c r="M70" s="138">
        <v>4</v>
      </c>
      <c r="N70" s="39">
        <v>0.2</v>
      </c>
    </row>
    <row r="71" spans="1:15" ht="11.25" customHeight="1" x14ac:dyDescent="0.2">
      <c r="A71" s="68"/>
      <c r="B71" s="48"/>
      <c r="C71" s="140"/>
      <c r="D71" s="49"/>
      <c r="E71" s="142"/>
      <c r="F71" s="49"/>
      <c r="G71" s="142"/>
      <c r="H71" s="49"/>
      <c r="I71" s="142"/>
      <c r="J71" s="49"/>
      <c r="K71" s="144"/>
      <c r="L71" s="40"/>
      <c r="M71" s="144"/>
      <c r="N71" s="40"/>
    </row>
    <row r="72" spans="1:15" ht="11.25" customHeight="1" x14ac:dyDescent="0.2">
      <c r="A72" s="498">
        <v>41364</v>
      </c>
      <c r="B72" s="27"/>
      <c r="C72" s="141"/>
      <c r="D72" s="45"/>
      <c r="E72" s="143"/>
      <c r="F72" s="45"/>
      <c r="G72" s="143"/>
      <c r="H72" s="45"/>
      <c r="I72" s="143"/>
      <c r="J72" s="45"/>
      <c r="K72" s="143"/>
      <c r="L72" s="45"/>
      <c r="M72" s="143"/>
      <c r="N72" s="45"/>
    </row>
    <row r="73" spans="1:15" x14ac:dyDescent="0.2">
      <c r="A73" s="499"/>
      <c r="B73" s="47" t="s">
        <v>2</v>
      </c>
      <c r="C73" s="133">
        <v>0</v>
      </c>
      <c r="D73" s="38">
        <v>0</v>
      </c>
      <c r="E73" s="133">
        <v>0</v>
      </c>
      <c r="F73" s="38">
        <v>0</v>
      </c>
      <c r="G73" s="133">
        <v>1</v>
      </c>
      <c r="H73" s="38">
        <v>0.5</v>
      </c>
      <c r="I73" s="133">
        <v>0</v>
      </c>
      <c r="J73" s="38">
        <v>0</v>
      </c>
      <c r="K73" s="138">
        <v>1</v>
      </c>
      <c r="L73" s="39">
        <v>0.5</v>
      </c>
      <c r="M73" s="138">
        <v>0</v>
      </c>
      <c r="N73" s="39">
        <v>0</v>
      </c>
      <c r="O73" s="29"/>
    </row>
    <row r="74" spans="1:15" x14ac:dyDescent="0.2">
      <c r="A74" s="499"/>
      <c r="B74" s="47" t="s">
        <v>3</v>
      </c>
      <c r="C74" s="133">
        <v>0</v>
      </c>
      <c r="D74" s="38">
        <v>0</v>
      </c>
      <c r="E74" s="133">
        <v>0</v>
      </c>
      <c r="F74" s="38">
        <v>0</v>
      </c>
      <c r="G74" s="133">
        <v>1</v>
      </c>
      <c r="H74" s="38">
        <v>5.5555555555555552E-2</v>
      </c>
      <c r="I74" s="133">
        <v>7</v>
      </c>
      <c r="J74" s="38">
        <v>0.3888888888888889</v>
      </c>
      <c r="K74" s="138">
        <v>8</v>
      </c>
      <c r="L74" s="39">
        <v>0.44444444444444442</v>
      </c>
      <c r="M74" s="138">
        <v>2</v>
      </c>
      <c r="N74" s="39">
        <v>0.1111111111111111</v>
      </c>
    </row>
    <row r="75" spans="1:15" x14ac:dyDescent="0.2">
      <c r="A75" s="499"/>
      <c r="B75" s="47" t="s">
        <v>13</v>
      </c>
      <c r="C75" s="133">
        <v>0</v>
      </c>
      <c r="D75" s="38">
        <v>0</v>
      </c>
      <c r="E75" s="133">
        <v>1</v>
      </c>
      <c r="F75" s="38">
        <v>5.2631578947368418E-2</v>
      </c>
      <c r="G75" s="133">
        <v>0</v>
      </c>
      <c r="H75" s="38">
        <v>0</v>
      </c>
      <c r="I75" s="133">
        <v>6</v>
      </c>
      <c r="J75" s="38">
        <v>0.31578947368421051</v>
      </c>
      <c r="K75" s="138">
        <v>10</v>
      </c>
      <c r="L75" s="39">
        <v>0.52631578947368418</v>
      </c>
      <c r="M75" s="138">
        <v>2</v>
      </c>
      <c r="N75" s="39">
        <v>0.10526315789473684</v>
      </c>
    </row>
    <row r="76" spans="1:15" ht="11.25" customHeight="1" x14ac:dyDescent="0.2">
      <c r="A76" s="68"/>
      <c r="B76" s="48"/>
      <c r="C76" s="140"/>
      <c r="D76" s="49"/>
      <c r="E76" s="142"/>
      <c r="F76" s="49"/>
      <c r="G76" s="142"/>
      <c r="H76" s="49"/>
      <c r="I76" s="142"/>
      <c r="J76" s="49"/>
      <c r="K76" s="144"/>
      <c r="L76" s="40"/>
      <c r="M76" s="144"/>
      <c r="N76" s="40"/>
    </row>
    <row r="77" spans="1:15" ht="11.25" customHeight="1" x14ac:dyDescent="0.2">
      <c r="A77" s="498">
        <v>41729</v>
      </c>
      <c r="B77" s="27"/>
      <c r="C77" s="141"/>
      <c r="D77" s="45"/>
      <c r="E77" s="143"/>
      <c r="F77" s="45"/>
      <c r="G77" s="143"/>
      <c r="H77" s="45"/>
      <c r="I77" s="143"/>
      <c r="J77" s="45"/>
      <c r="K77" s="143"/>
      <c r="L77" s="45"/>
      <c r="M77" s="143"/>
      <c r="N77" s="45"/>
    </row>
    <row r="78" spans="1:15" x14ac:dyDescent="0.2">
      <c r="A78" s="499"/>
      <c r="B78" s="47" t="s">
        <v>2</v>
      </c>
      <c r="C78" s="139">
        <v>0</v>
      </c>
      <c r="D78" s="38">
        <v>0</v>
      </c>
      <c r="E78" s="133">
        <v>1</v>
      </c>
      <c r="F78" s="38">
        <v>1</v>
      </c>
      <c r="G78" s="133">
        <v>0</v>
      </c>
      <c r="H78" s="38">
        <v>0</v>
      </c>
      <c r="I78" s="133">
        <v>0</v>
      </c>
      <c r="J78" s="38">
        <v>0</v>
      </c>
      <c r="K78" s="138">
        <v>0</v>
      </c>
      <c r="L78" s="39">
        <v>0</v>
      </c>
      <c r="M78" s="138">
        <v>0</v>
      </c>
      <c r="N78" s="39">
        <v>0</v>
      </c>
    </row>
    <row r="79" spans="1:15" x14ac:dyDescent="0.2">
      <c r="A79" s="499"/>
      <c r="B79" s="47" t="s">
        <v>3</v>
      </c>
      <c r="C79" s="139">
        <v>1</v>
      </c>
      <c r="D79" s="38">
        <v>5.5555555555555552E-2</v>
      </c>
      <c r="E79" s="133">
        <v>0</v>
      </c>
      <c r="F79" s="38">
        <v>0</v>
      </c>
      <c r="G79" s="133">
        <v>0</v>
      </c>
      <c r="H79" s="38">
        <v>0</v>
      </c>
      <c r="I79" s="133">
        <v>5</v>
      </c>
      <c r="J79" s="38">
        <v>0.27777777777777779</v>
      </c>
      <c r="K79" s="138">
        <v>10</v>
      </c>
      <c r="L79" s="39">
        <v>0.55555555555555558</v>
      </c>
      <c r="M79" s="138">
        <v>2</v>
      </c>
      <c r="N79" s="39">
        <v>0.1111111111111111</v>
      </c>
    </row>
    <row r="80" spans="1:15" x14ac:dyDescent="0.2">
      <c r="A80" s="499"/>
      <c r="B80" s="47" t="s">
        <v>13</v>
      </c>
      <c r="C80" s="139">
        <v>0</v>
      </c>
      <c r="D80" s="38">
        <v>0</v>
      </c>
      <c r="E80" s="133">
        <v>1</v>
      </c>
      <c r="F80" s="38">
        <v>5.2631578947368418E-2</v>
      </c>
      <c r="G80" s="133">
        <v>0</v>
      </c>
      <c r="H80" s="38">
        <v>0</v>
      </c>
      <c r="I80" s="133">
        <v>5</v>
      </c>
      <c r="J80" s="38">
        <v>0.26315789473684209</v>
      </c>
      <c r="K80" s="138">
        <v>13</v>
      </c>
      <c r="L80" s="39">
        <v>0.68421052631578949</v>
      </c>
      <c r="M80" s="138">
        <v>0</v>
      </c>
      <c r="N80" s="39">
        <v>0</v>
      </c>
    </row>
    <row r="81" spans="1:15" ht="11.25" customHeight="1" x14ac:dyDescent="0.2">
      <c r="A81" s="68"/>
      <c r="B81" s="48"/>
      <c r="C81" s="83"/>
      <c r="D81" s="49"/>
      <c r="E81" s="59"/>
      <c r="F81" s="49"/>
      <c r="G81" s="59"/>
      <c r="H81" s="49"/>
      <c r="I81" s="142"/>
      <c r="J81" s="49"/>
      <c r="K81" s="60"/>
      <c r="L81" s="40"/>
      <c r="M81" s="60"/>
      <c r="N81" s="40"/>
    </row>
    <row r="82" spans="1:15" ht="14.25" customHeight="1" x14ac:dyDescent="0.2"/>
    <row r="84" spans="1:15" ht="15.75" x14ac:dyDescent="0.25">
      <c r="A84" s="19" t="s">
        <v>92</v>
      </c>
      <c r="B84" s="19"/>
    </row>
    <row r="85" spans="1:15" ht="32.25" customHeight="1" x14ac:dyDescent="0.25">
      <c r="A85" s="483" t="s">
        <v>45</v>
      </c>
      <c r="B85" s="483" t="s">
        <v>46</v>
      </c>
      <c r="C85" s="487" t="s">
        <v>34</v>
      </c>
      <c r="D85" s="487"/>
      <c r="E85" s="487" t="s">
        <v>35</v>
      </c>
      <c r="F85" s="487"/>
      <c r="G85" s="487" t="s">
        <v>36</v>
      </c>
      <c r="H85" s="495"/>
      <c r="I85" s="487" t="s">
        <v>37</v>
      </c>
      <c r="J85" s="495"/>
      <c r="K85" s="487" t="s">
        <v>38</v>
      </c>
      <c r="L85" s="495"/>
      <c r="M85" s="487" t="s">
        <v>39</v>
      </c>
      <c r="N85" s="495"/>
    </row>
    <row r="86" spans="1:15" ht="36" customHeight="1" x14ac:dyDescent="0.2">
      <c r="A86" s="484"/>
      <c r="B86" s="484"/>
      <c r="C86" s="267" t="s">
        <v>0</v>
      </c>
      <c r="D86" s="45" t="s">
        <v>302</v>
      </c>
      <c r="E86" s="267" t="s">
        <v>0</v>
      </c>
      <c r="F86" s="45" t="s">
        <v>303</v>
      </c>
      <c r="G86" s="267" t="s">
        <v>0</v>
      </c>
      <c r="H86" s="45" t="s">
        <v>304</v>
      </c>
      <c r="I86" s="267" t="s">
        <v>0</v>
      </c>
      <c r="J86" s="45" t="s">
        <v>305</v>
      </c>
      <c r="K86" s="267" t="s">
        <v>0</v>
      </c>
      <c r="L86" s="45" t="s">
        <v>306</v>
      </c>
      <c r="M86" s="267" t="s">
        <v>0</v>
      </c>
      <c r="N86" s="45" t="s">
        <v>307</v>
      </c>
    </row>
    <row r="87" spans="1:15" ht="11.25" customHeight="1" x14ac:dyDescent="0.2">
      <c r="A87" s="498">
        <v>40999</v>
      </c>
      <c r="B87" s="27"/>
      <c r="C87" s="107"/>
      <c r="D87" s="45"/>
      <c r="E87" s="107"/>
      <c r="F87" s="45"/>
      <c r="G87" s="107"/>
      <c r="H87" s="45"/>
      <c r="I87" s="107"/>
      <c r="J87" s="45"/>
      <c r="K87" s="107"/>
      <c r="L87" s="45"/>
      <c r="M87" s="107"/>
      <c r="N87" s="45"/>
    </row>
    <row r="88" spans="1:15" x14ac:dyDescent="0.2">
      <c r="A88" s="499"/>
      <c r="B88" s="47" t="s">
        <v>2</v>
      </c>
      <c r="C88" s="139">
        <v>0</v>
      </c>
      <c r="D88" s="38">
        <v>0</v>
      </c>
      <c r="E88" s="139">
        <v>0</v>
      </c>
      <c r="F88" s="38">
        <v>0</v>
      </c>
      <c r="G88" s="133">
        <v>2</v>
      </c>
      <c r="H88" s="38">
        <v>0.33333333333333331</v>
      </c>
      <c r="I88" s="133">
        <v>2</v>
      </c>
      <c r="J88" s="38">
        <v>0.33333333333333331</v>
      </c>
      <c r="K88" s="138">
        <v>2</v>
      </c>
      <c r="L88" s="39">
        <v>0.33333333333333331</v>
      </c>
      <c r="M88" s="138">
        <v>0</v>
      </c>
      <c r="N88" s="39">
        <v>0</v>
      </c>
    </row>
    <row r="89" spans="1:15" x14ac:dyDescent="0.2">
      <c r="A89" s="499"/>
      <c r="B89" s="47" t="s">
        <v>3</v>
      </c>
      <c r="C89" s="116" t="s">
        <v>99</v>
      </c>
      <c r="D89" s="156" t="s">
        <v>99</v>
      </c>
      <c r="E89" s="116" t="s">
        <v>99</v>
      </c>
      <c r="F89" s="156" t="s">
        <v>99</v>
      </c>
      <c r="G89" s="116" t="s">
        <v>99</v>
      </c>
      <c r="H89" s="156" t="s">
        <v>99</v>
      </c>
      <c r="I89" s="116" t="s">
        <v>99</v>
      </c>
      <c r="J89" s="156" t="s">
        <v>99</v>
      </c>
      <c r="K89" s="116" t="s">
        <v>99</v>
      </c>
      <c r="L89" s="156" t="s">
        <v>99</v>
      </c>
      <c r="M89" s="116" t="s">
        <v>99</v>
      </c>
      <c r="N89" s="156" t="s">
        <v>99</v>
      </c>
    </row>
    <row r="90" spans="1:15" x14ac:dyDescent="0.2">
      <c r="A90" s="499"/>
      <c r="B90" s="47" t="s">
        <v>13</v>
      </c>
      <c r="C90" s="116" t="s">
        <v>99</v>
      </c>
      <c r="D90" s="156" t="s">
        <v>99</v>
      </c>
      <c r="E90" s="116" t="s">
        <v>99</v>
      </c>
      <c r="F90" s="156" t="s">
        <v>99</v>
      </c>
      <c r="G90" s="116" t="s">
        <v>99</v>
      </c>
      <c r="H90" s="156" t="s">
        <v>99</v>
      </c>
      <c r="I90" s="116" t="s">
        <v>99</v>
      </c>
      <c r="J90" s="156" t="s">
        <v>99</v>
      </c>
      <c r="K90" s="116" t="s">
        <v>99</v>
      </c>
      <c r="L90" s="156" t="s">
        <v>99</v>
      </c>
      <c r="M90" s="116" t="s">
        <v>99</v>
      </c>
      <c r="N90" s="156" t="s">
        <v>99</v>
      </c>
    </row>
    <row r="91" spans="1:15" ht="11.25" customHeight="1" x14ac:dyDescent="0.2">
      <c r="A91" s="68"/>
      <c r="B91" s="48"/>
      <c r="C91" s="140"/>
      <c r="D91" s="49"/>
      <c r="E91" s="142"/>
      <c r="F91" s="49"/>
      <c r="G91" s="142"/>
      <c r="H91" s="49"/>
      <c r="I91" s="142"/>
      <c r="J91" s="49"/>
      <c r="K91" s="144"/>
      <c r="L91" s="40"/>
      <c r="M91" s="144"/>
      <c r="N91" s="40"/>
    </row>
    <row r="92" spans="1:15" ht="11.25" customHeight="1" x14ac:dyDescent="0.2">
      <c r="A92" s="498">
        <v>41364</v>
      </c>
      <c r="B92" s="27"/>
      <c r="C92" s="141"/>
      <c r="D92" s="45"/>
      <c r="E92" s="143"/>
      <c r="F92" s="45"/>
      <c r="G92" s="143"/>
      <c r="H92" s="45"/>
      <c r="I92" s="143"/>
      <c r="J92" s="45"/>
      <c r="K92" s="143"/>
      <c r="L92" s="45"/>
      <c r="M92" s="143"/>
      <c r="N92" s="45"/>
    </row>
    <row r="93" spans="1:15" x14ac:dyDescent="0.2">
      <c r="A93" s="499"/>
      <c r="B93" s="47" t="s">
        <v>2</v>
      </c>
      <c r="C93" s="139">
        <v>0</v>
      </c>
      <c r="D93" s="38">
        <v>0</v>
      </c>
      <c r="E93" s="133">
        <v>1</v>
      </c>
      <c r="F93" s="38">
        <v>0.16666666666666666</v>
      </c>
      <c r="G93" s="139">
        <v>0</v>
      </c>
      <c r="H93" s="38">
        <v>0</v>
      </c>
      <c r="I93" s="133">
        <v>4</v>
      </c>
      <c r="J93" s="38">
        <v>0.66666666666666663</v>
      </c>
      <c r="K93" s="133">
        <v>1</v>
      </c>
      <c r="L93" s="38">
        <v>0.16666666666666666</v>
      </c>
      <c r="M93" s="138">
        <v>0</v>
      </c>
      <c r="N93" s="39">
        <v>0</v>
      </c>
      <c r="O93" s="29"/>
    </row>
    <row r="94" spans="1:15" x14ac:dyDescent="0.2">
      <c r="A94" s="499"/>
      <c r="B94" s="47" t="s">
        <v>3</v>
      </c>
      <c r="C94" s="116" t="s">
        <v>99</v>
      </c>
      <c r="D94" s="156" t="s">
        <v>99</v>
      </c>
      <c r="E94" s="116" t="s">
        <v>99</v>
      </c>
      <c r="F94" s="156" t="s">
        <v>99</v>
      </c>
      <c r="G94" s="116" t="s">
        <v>99</v>
      </c>
      <c r="H94" s="156" t="s">
        <v>99</v>
      </c>
      <c r="I94" s="116" t="s">
        <v>99</v>
      </c>
      <c r="J94" s="156" t="s">
        <v>99</v>
      </c>
      <c r="K94" s="116" t="s">
        <v>99</v>
      </c>
      <c r="L94" s="156" t="s">
        <v>99</v>
      </c>
      <c r="M94" s="116" t="s">
        <v>99</v>
      </c>
      <c r="N94" s="156" t="s">
        <v>99</v>
      </c>
    </row>
    <row r="95" spans="1:15" x14ac:dyDescent="0.2">
      <c r="A95" s="499"/>
      <c r="B95" s="47" t="s">
        <v>13</v>
      </c>
      <c r="C95" s="116" t="s">
        <v>99</v>
      </c>
      <c r="D95" s="156" t="s">
        <v>99</v>
      </c>
      <c r="E95" s="116" t="s">
        <v>99</v>
      </c>
      <c r="F95" s="156" t="s">
        <v>99</v>
      </c>
      <c r="G95" s="116" t="s">
        <v>99</v>
      </c>
      <c r="H95" s="156" t="s">
        <v>99</v>
      </c>
      <c r="I95" s="116" t="s">
        <v>99</v>
      </c>
      <c r="J95" s="156" t="s">
        <v>99</v>
      </c>
      <c r="K95" s="116" t="s">
        <v>99</v>
      </c>
      <c r="L95" s="156" t="s">
        <v>99</v>
      </c>
      <c r="M95" s="116" t="s">
        <v>99</v>
      </c>
      <c r="N95" s="156" t="s">
        <v>99</v>
      </c>
    </row>
    <row r="96" spans="1:15" ht="11.25" customHeight="1" x14ac:dyDescent="0.2">
      <c r="A96" s="68"/>
      <c r="B96" s="48"/>
      <c r="C96" s="140"/>
      <c r="D96" s="49"/>
      <c r="E96" s="142"/>
      <c r="F96" s="49"/>
      <c r="G96" s="142"/>
      <c r="H96" s="49"/>
      <c r="I96" s="142"/>
      <c r="J96" s="49"/>
      <c r="K96" s="144"/>
      <c r="L96" s="40"/>
      <c r="M96" s="144"/>
      <c r="N96" s="40"/>
    </row>
    <row r="97" spans="1:14" ht="11.25" customHeight="1" x14ac:dyDescent="0.2">
      <c r="A97" s="498">
        <v>41729</v>
      </c>
      <c r="B97" s="27"/>
      <c r="C97" s="141"/>
      <c r="D97" s="45"/>
      <c r="E97" s="143"/>
      <c r="F97" s="45"/>
      <c r="G97" s="143"/>
      <c r="H97" s="45"/>
      <c r="I97" s="143"/>
      <c r="J97" s="45"/>
      <c r="K97" s="143"/>
      <c r="L97" s="45"/>
      <c r="M97" s="143"/>
      <c r="N97" s="45"/>
    </row>
    <row r="98" spans="1:14" x14ac:dyDescent="0.2">
      <c r="A98" s="499"/>
      <c r="B98" s="47" t="s">
        <v>2</v>
      </c>
      <c r="C98" s="139">
        <v>0</v>
      </c>
      <c r="D98" s="38">
        <v>0</v>
      </c>
      <c r="E98" s="133">
        <v>1</v>
      </c>
      <c r="F98" s="38">
        <v>0.16666666666666666</v>
      </c>
      <c r="G98" s="139">
        <v>0</v>
      </c>
      <c r="H98" s="38">
        <v>0</v>
      </c>
      <c r="I98" s="133">
        <v>4</v>
      </c>
      <c r="J98" s="38">
        <v>0.66666666666666663</v>
      </c>
      <c r="K98" s="138">
        <v>1</v>
      </c>
      <c r="L98" s="39">
        <v>0.16666666666666666</v>
      </c>
      <c r="M98" s="138">
        <v>0</v>
      </c>
      <c r="N98" s="39">
        <v>0</v>
      </c>
    </row>
    <row r="99" spans="1:14" x14ac:dyDescent="0.2">
      <c r="A99" s="499"/>
      <c r="B99" s="47" t="s">
        <v>3</v>
      </c>
      <c r="C99" s="139">
        <v>0</v>
      </c>
      <c r="D99" s="38">
        <v>0</v>
      </c>
      <c r="E99" s="139">
        <v>0</v>
      </c>
      <c r="F99" s="38">
        <v>0</v>
      </c>
      <c r="G99" s="139">
        <v>0</v>
      </c>
      <c r="H99" s="38">
        <v>0</v>
      </c>
      <c r="I99" s="139">
        <v>0</v>
      </c>
      <c r="J99" s="38">
        <v>0</v>
      </c>
      <c r="K99" s="139">
        <v>0</v>
      </c>
      <c r="L99" s="38">
        <v>0</v>
      </c>
      <c r="M99" s="139">
        <v>0</v>
      </c>
      <c r="N99" s="38">
        <v>0</v>
      </c>
    </row>
    <row r="100" spans="1:14" x14ac:dyDescent="0.2">
      <c r="A100" s="499"/>
      <c r="B100" s="47" t="s">
        <v>13</v>
      </c>
      <c r="C100" s="116" t="s">
        <v>99</v>
      </c>
      <c r="D100" s="156" t="s">
        <v>99</v>
      </c>
      <c r="E100" s="116" t="s">
        <v>99</v>
      </c>
      <c r="F100" s="156" t="s">
        <v>99</v>
      </c>
      <c r="G100" s="116" t="s">
        <v>99</v>
      </c>
      <c r="H100" s="156" t="s">
        <v>99</v>
      </c>
      <c r="I100" s="116" t="s">
        <v>99</v>
      </c>
      <c r="J100" s="156" t="s">
        <v>99</v>
      </c>
      <c r="K100" s="116" t="s">
        <v>99</v>
      </c>
      <c r="L100" s="156" t="s">
        <v>99</v>
      </c>
      <c r="M100" s="116" t="s">
        <v>99</v>
      </c>
      <c r="N100" s="156" t="s">
        <v>99</v>
      </c>
    </row>
    <row r="101" spans="1:14" ht="11.25" customHeight="1" x14ac:dyDescent="0.2">
      <c r="A101" s="68"/>
      <c r="B101" s="48"/>
      <c r="C101" s="83"/>
      <c r="D101" s="49"/>
      <c r="E101" s="59"/>
      <c r="F101" s="49"/>
      <c r="G101" s="59"/>
      <c r="H101" s="49"/>
      <c r="I101" s="142"/>
      <c r="J101" s="49"/>
      <c r="K101" s="60"/>
      <c r="L101" s="40"/>
      <c r="M101" s="60"/>
      <c r="N101" s="40"/>
    </row>
    <row r="102" spans="1:14" x14ac:dyDescent="0.2">
      <c r="A102" s="153"/>
      <c r="B102" s="46"/>
      <c r="C102" s="154"/>
      <c r="D102" s="50"/>
      <c r="E102" s="65"/>
      <c r="F102" s="50"/>
      <c r="G102" s="65"/>
      <c r="H102" s="50"/>
      <c r="I102" s="155"/>
      <c r="J102" s="50"/>
      <c r="K102" s="66"/>
      <c r="L102" s="36"/>
      <c r="M102" s="66"/>
      <c r="N102" s="36"/>
    </row>
    <row r="103" spans="1:14" ht="14.25" customHeight="1" x14ac:dyDescent="0.2"/>
    <row r="104" spans="1:14" ht="15.75" x14ac:dyDescent="0.25">
      <c r="A104" s="19" t="s">
        <v>93</v>
      </c>
      <c r="B104" s="19"/>
    </row>
    <row r="105" spans="1:14" ht="32.25" customHeight="1" x14ac:dyDescent="0.25">
      <c r="A105" s="483" t="s">
        <v>45</v>
      </c>
      <c r="B105" s="483" t="s">
        <v>46</v>
      </c>
      <c r="C105" s="487" t="s">
        <v>34</v>
      </c>
      <c r="D105" s="487"/>
      <c r="E105" s="487" t="s">
        <v>35</v>
      </c>
      <c r="F105" s="487"/>
      <c r="G105" s="487" t="s">
        <v>36</v>
      </c>
      <c r="H105" s="495"/>
      <c r="I105" s="487" t="s">
        <v>37</v>
      </c>
      <c r="J105" s="495"/>
      <c r="K105" s="487" t="s">
        <v>38</v>
      </c>
      <c r="L105" s="495"/>
      <c r="M105" s="487" t="s">
        <v>39</v>
      </c>
      <c r="N105" s="495"/>
    </row>
    <row r="106" spans="1:14" ht="36" customHeight="1" x14ac:dyDescent="0.2">
      <c r="A106" s="484"/>
      <c r="B106" s="484"/>
      <c r="C106" s="267" t="s">
        <v>0</v>
      </c>
      <c r="D106" s="45" t="s">
        <v>302</v>
      </c>
      <c r="E106" s="267" t="s">
        <v>0</v>
      </c>
      <c r="F106" s="45" t="s">
        <v>303</v>
      </c>
      <c r="G106" s="267" t="s">
        <v>0</v>
      </c>
      <c r="H106" s="45" t="s">
        <v>304</v>
      </c>
      <c r="I106" s="267" t="s">
        <v>0</v>
      </c>
      <c r="J106" s="45" t="s">
        <v>305</v>
      </c>
      <c r="K106" s="267" t="s">
        <v>0</v>
      </c>
      <c r="L106" s="45" t="s">
        <v>306</v>
      </c>
      <c r="M106" s="267" t="s">
        <v>0</v>
      </c>
      <c r="N106" s="45" t="s">
        <v>307</v>
      </c>
    </row>
    <row r="107" spans="1:14" ht="11.25" customHeight="1" x14ac:dyDescent="0.2">
      <c r="A107" s="498">
        <v>40999</v>
      </c>
      <c r="B107" s="27"/>
      <c r="C107" s="107"/>
      <c r="D107" s="45"/>
      <c r="E107" s="107"/>
      <c r="F107" s="45"/>
      <c r="G107" s="107"/>
      <c r="H107" s="45"/>
      <c r="I107" s="107"/>
      <c r="J107" s="45"/>
      <c r="K107" s="107"/>
      <c r="L107" s="45"/>
      <c r="M107" s="107"/>
      <c r="N107" s="45"/>
    </row>
    <row r="108" spans="1:14" x14ac:dyDescent="0.2">
      <c r="A108" s="499"/>
      <c r="B108" s="47" t="s">
        <v>2</v>
      </c>
      <c r="C108" s="139">
        <v>0</v>
      </c>
      <c r="D108" s="38">
        <v>0</v>
      </c>
      <c r="E108" s="139">
        <v>0</v>
      </c>
      <c r="F108" s="38">
        <v>0</v>
      </c>
      <c r="G108" s="133">
        <v>0</v>
      </c>
      <c r="H108" s="38">
        <v>0</v>
      </c>
      <c r="I108" s="133">
        <v>0</v>
      </c>
      <c r="J108" s="38">
        <v>0</v>
      </c>
      <c r="K108" s="138">
        <v>1</v>
      </c>
      <c r="L108" s="39">
        <v>1</v>
      </c>
      <c r="M108" s="138">
        <v>0</v>
      </c>
      <c r="N108" s="39">
        <v>0</v>
      </c>
    </row>
    <row r="109" spans="1:14" x14ac:dyDescent="0.2">
      <c r="A109" s="499"/>
      <c r="B109" s="47" t="s">
        <v>3</v>
      </c>
      <c r="C109" s="139">
        <v>0</v>
      </c>
      <c r="D109" s="38">
        <v>0</v>
      </c>
      <c r="E109" s="139">
        <v>0</v>
      </c>
      <c r="F109" s="38">
        <v>0</v>
      </c>
      <c r="G109" s="133">
        <v>0</v>
      </c>
      <c r="H109" s="38">
        <v>0</v>
      </c>
      <c r="I109" s="133">
        <v>3</v>
      </c>
      <c r="J109" s="38">
        <v>0.15789473684210525</v>
      </c>
      <c r="K109" s="138">
        <v>8</v>
      </c>
      <c r="L109" s="39">
        <v>0.42105263157894735</v>
      </c>
      <c r="M109" s="138">
        <v>8</v>
      </c>
      <c r="N109" s="39">
        <v>0.42105263157894735</v>
      </c>
    </row>
    <row r="110" spans="1:14" x14ac:dyDescent="0.2">
      <c r="A110" s="499"/>
      <c r="B110" s="47" t="s">
        <v>13</v>
      </c>
      <c r="C110" s="116" t="s">
        <v>99</v>
      </c>
      <c r="D110" s="156" t="s">
        <v>99</v>
      </c>
      <c r="E110" s="116" t="s">
        <v>99</v>
      </c>
      <c r="F110" s="156" t="s">
        <v>99</v>
      </c>
      <c r="G110" s="116" t="s">
        <v>99</v>
      </c>
      <c r="H110" s="156" t="s">
        <v>99</v>
      </c>
      <c r="I110" s="116" t="s">
        <v>99</v>
      </c>
      <c r="J110" s="156" t="s">
        <v>99</v>
      </c>
      <c r="K110" s="116" t="s">
        <v>99</v>
      </c>
      <c r="L110" s="156" t="s">
        <v>99</v>
      </c>
      <c r="M110" s="116" t="s">
        <v>99</v>
      </c>
      <c r="N110" s="156" t="s">
        <v>99</v>
      </c>
    </row>
    <row r="111" spans="1:14" ht="11.25" customHeight="1" x14ac:dyDescent="0.2">
      <c r="A111" s="68"/>
      <c r="B111" s="48"/>
      <c r="C111" s="140"/>
      <c r="D111" s="49"/>
      <c r="E111" s="142"/>
      <c r="F111" s="49"/>
      <c r="G111" s="142"/>
      <c r="H111" s="49"/>
      <c r="I111" s="142"/>
      <c r="J111" s="49"/>
      <c r="K111" s="144"/>
      <c r="L111" s="40"/>
      <c r="M111" s="144"/>
      <c r="N111" s="40"/>
    </row>
    <row r="112" spans="1:14" ht="11.25" customHeight="1" x14ac:dyDescent="0.2">
      <c r="A112" s="498">
        <v>41364</v>
      </c>
      <c r="B112" s="27"/>
      <c r="C112" s="141"/>
      <c r="D112" s="45"/>
      <c r="E112" s="143"/>
      <c r="F112" s="45"/>
      <c r="G112" s="143"/>
      <c r="H112" s="45"/>
      <c r="I112" s="143"/>
      <c r="J112" s="45"/>
      <c r="K112" s="143"/>
      <c r="L112" s="45"/>
      <c r="M112" s="143"/>
      <c r="N112" s="45"/>
    </row>
    <row r="113" spans="1:15" x14ac:dyDescent="0.2">
      <c r="A113" s="499"/>
      <c r="B113" s="47" t="s">
        <v>2</v>
      </c>
      <c r="C113" s="139">
        <v>0</v>
      </c>
      <c r="D113" s="38">
        <v>0</v>
      </c>
      <c r="E113" s="139">
        <v>0</v>
      </c>
      <c r="F113" s="38">
        <v>0</v>
      </c>
      <c r="G113" s="133">
        <v>0</v>
      </c>
      <c r="H113" s="38">
        <v>0</v>
      </c>
      <c r="I113" s="133">
        <v>0</v>
      </c>
      <c r="J113" s="38">
        <v>0</v>
      </c>
      <c r="K113" s="138">
        <v>1</v>
      </c>
      <c r="L113" s="39">
        <v>1</v>
      </c>
      <c r="M113" s="138">
        <v>0</v>
      </c>
      <c r="N113" s="39">
        <v>0</v>
      </c>
      <c r="O113" s="29"/>
    </row>
    <row r="114" spans="1:15" x14ac:dyDescent="0.2">
      <c r="A114" s="499"/>
      <c r="B114" s="47" t="s">
        <v>3</v>
      </c>
      <c r="C114" s="139">
        <v>0</v>
      </c>
      <c r="D114" s="38">
        <v>0</v>
      </c>
      <c r="E114" s="139">
        <v>0</v>
      </c>
      <c r="F114" s="38">
        <v>0</v>
      </c>
      <c r="G114" s="133">
        <v>0</v>
      </c>
      <c r="H114" s="38">
        <v>0</v>
      </c>
      <c r="I114" s="133">
        <v>5</v>
      </c>
      <c r="J114" s="38">
        <v>0.27777777777777779</v>
      </c>
      <c r="K114" s="138">
        <v>6</v>
      </c>
      <c r="L114" s="39">
        <v>0.33333333333333331</v>
      </c>
      <c r="M114" s="138">
        <v>7</v>
      </c>
      <c r="N114" s="39">
        <v>0.3888888888888889</v>
      </c>
    </row>
    <row r="115" spans="1:15" x14ac:dyDescent="0.2">
      <c r="A115" s="499"/>
      <c r="B115" s="47" t="s">
        <v>13</v>
      </c>
      <c r="C115" s="139">
        <v>0</v>
      </c>
      <c r="D115" s="38">
        <v>0</v>
      </c>
      <c r="E115" s="139">
        <v>0</v>
      </c>
      <c r="F115" s="38">
        <v>0</v>
      </c>
      <c r="G115" s="133">
        <v>0</v>
      </c>
      <c r="H115" s="38">
        <v>0</v>
      </c>
      <c r="I115" s="133">
        <v>0</v>
      </c>
      <c r="J115" s="38">
        <v>0</v>
      </c>
      <c r="K115" s="138">
        <v>0</v>
      </c>
      <c r="L115" s="39">
        <v>0</v>
      </c>
      <c r="M115" s="138">
        <v>1</v>
      </c>
      <c r="N115" s="39">
        <v>1</v>
      </c>
    </row>
    <row r="116" spans="1:15" ht="11.25" customHeight="1" x14ac:dyDescent="0.2">
      <c r="A116" s="68"/>
      <c r="B116" s="48"/>
      <c r="C116" s="140"/>
      <c r="D116" s="49"/>
      <c r="E116" s="142"/>
      <c r="F116" s="49"/>
      <c r="G116" s="142"/>
      <c r="H116" s="49"/>
      <c r="I116" s="142"/>
      <c r="J116" s="49"/>
      <c r="K116" s="144"/>
      <c r="L116" s="40"/>
      <c r="M116" s="144"/>
      <c r="N116" s="40"/>
    </row>
    <row r="117" spans="1:15" ht="11.25" customHeight="1" x14ac:dyDescent="0.2">
      <c r="A117" s="498">
        <v>41729</v>
      </c>
      <c r="B117" s="27"/>
      <c r="C117" s="141"/>
      <c r="D117" s="45"/>
      <c r="E117" s="143"/>
      <c r="F117" s="45"/>
      <c r="G117" s="143"/>
      <c r="H117" s="45"/>
      <c r="I117" s="143"/>
      <c r="J117" s="45"/>
      <c r="K117" s="143"/>
      <c r="L117" s="45"/>
      <c r="M117" s="143"/>
      <c r="N117" s="45"/>
    </row>
    <row r="118" spans="1:15" x14ac:dyDescent="0.2">
      <c r="A118" s="499"/>
      <c r="B118" s="47" t="s">
        <v>2</v>
      </c>
      <c r="C118" s="139">
        <v>0</v>
      </c>
      <c r="D118" s="38">
        <v>0</v>
      </c>
      <c r="E118" s="139">
        <v>0</v>
      </c>
      <c r="F118" s="38">
        <v>0</v>
      </c>
      <c r="G118" s="133">
        <v>0</v>
      </c>
      <c r="H118" s="38">
        <v>0</v>
      </c>
      <c r="I118" s="133">
        <v>0</v>
      </c>
      <c r="J118" s="38">
        <v>0</v>
      </c>
      <c r="K118" s="138">
        <v>1</v>
      </c>
      <c r="L118" s="39">
        <v>1</v>
      </c>
      <c r="M118" s="138">
        <v>0</v>
      </c>
      <c r="N118" s="39">
        <v>0</v>
      </c>
    </row>
    <row r="119" spans="1:15" x14ac:dyDescent="0.2">
      <c r="A119" s="499"/>
      <c r="B119" s="47" t="s">
        <v>3</v>
      </c>
      <c r="C119" s="139">
        <v>0</v>
      </c>
      <c r="D119" s="38">
        <v>0</v>
      </c>
      <c r="E119" s="139">
        <v>0</v>
      </c>
      <c r="F119" s="38">
        <v>0</v>
      </c>
      <c r="G119" s="133">
        <v>0</v>
      </c>
      <c r="H119" s="38">
        <v>0</v>
      </c>
      <c r="I119" s="133">
        <v>1</v>
      </c>
      <c r="J119" s="38">
        <v>5.5555555555555552E-2</v>
      </c>
      <c r="K119" s="138">
        <v>10</v>
      </c>
      <c r="L119" s="39">
        <v>0.55555555555555558</v>
      </c>
      <c r="M119" s="138">
        <v>7</v>
      </c>
      <c r="N119" s="39">
        <v>0.3888888888888889</v>
      </c>
    </row>
    <row r="120" spans="1:15" x14ac:dyDescent="0.2">
      <c r="A120" s="499"/>
      <c r="B120" s="47" t="s">
        <v>13</v>
      </c>
      <c r="C120" s="139">
        <v>0</v>
      </c>
      <c r="D120" s="38">
        <v>0</v>
      </c>
      <c r="E120" s="139">
        <v>0</v>
      </c>
      <c r="F120" s="38">
        <v>0</v>
      </c>
      <c r="G120" s="133">
        <v>0</v>
      </c>
      <c r="H120" s="38">
        <v>0</v>
      </c>
      <c r="I120" s="133">
        <v>0</v>
      </c>
      <c r="J120" s="38">
        <v>0</v>
      </c>
      <c r="K120" s="138">
        <v>0</v>
      </c>
      <c r="L120" s="39">
        <v>0</v>
      </c>
      <c r="M120" s="138">
        <v>1</v>
      </c>
      <c r="N120" s="39">
        <v>1</v>
      </c>
    </row>
    <row r="121" spans="1:15" ht="11.25" customHeight="1" x14ac:dyDescent="0.2">
      <c r="A121" s="68"/>
      <c r="B121" s="48"/>
      <c r="C121" s="83"/>
      <c r="D121" s="49"/>
      <c r="E121" s="59"/>
      <c r="F121" s="49"/>
      <c r="G121" s="59"/>
      <c r="H121" s="49"/>
      <c r="I121" s="142"/>
      <c r="J121" s="49"/>
      <c r="K121" s="60"/>
      <c r="L121" s="40"/>
      <c r="M121" s="60"/>
      <c r="N121" s="40"/>
    </row>
    <row r="122" spans="1:15" x14ac:dyDescent="0.2">
      <c r="A122" s="153"/>
      <c r="B122" s="46"/>
      <c r="C122" s="154"/>
      <c r="D122" s="50"/>
      <c r="E122" s="65"/>
      <c r="F122" s="50"/>
      <c r="G122" s="65"/>
      <c r="H122" s="50"/>
      <c r="I122" s="155"/>
      <c r="J122" s="50"/>
      <c r="K122" s="66"/>
      <c r="L122" s="36"/>
      <c r="M122" s="66"/>
      <c r="N122" s="36"/>
    </row>
    <row r="123" spans="1:15" ht="14.25" customHeight="1" x14ac:dyDescent="0.2"/>
    <row r="124" spans="1:15" ht="15.75" x14ac:dyDescent="0.25">
      <c r="A124" s="19" t="s">
        <v>94</v>
      </c>
      <c r="B124" s="19"/>
    </row>
    <row r="125" spans="1:15" ht="32.25" customHeight="1" x14ac:dyDescent="0.25">
      <c r="A125" s="483" t="s">
        <v>45</v>
      </c>
      <c r="B125" s="483" t="s">
        <v>46</v>
      </c>
      <c r="C125" s="487" t="s">
        <v>34</v>
      </c>
      <c r="D125" s="487"/>
      <c r="E125" s="487" t="s">
        <v>35</v>
      </c>
      <c r="F125" s="487"/>
      <c r="G125" s="487" t="s">
        <v>36</v>
      </c>
      <c r="H125" s="495"/>
      <c r="I125" s="487" t="s">
        <v>37</v>
      </c>
      <c r="J125" s="495"/>
      <c r="K125" s="487" t="s">
        <v>38</v>
      </c>
      <c r="L125" s="495"/>
      <c r="M125" s="487" t="s">
        <v>39</v>
      </c>
      <c r="N125" s="495"/>
    </row>
    <row r="126" spans="1:15" ht="36" customHeight="1" x14ac:dyDescent="0.2">
      <c r="A126" s="484"/>
      <c r="B126" s="484"/>
      <c r="C126" s="267" t="s">
        <v>0</v>
      </c>
      <c r="D126" s="45" t="s">
        <v>302</v>
      </c>
      <c r="E126" s="267" t="s">
        <v>0</v>
      </c>
      <c r="F126" s="45" t="s">
        <v>303</v>
      </c>
      <c r="G126" s="267" t="s">
        <v>0</v>
      </c>
      <c r="H126" s="45" t="s">
        <v>304</v>
      </c>
      <c r="I126" s="267" t="s">
        <v>0</v>
      </c>
      <c r="J126" s="45" t="s">
        <v>305</v>
      </c>
      <c r="K126" s="267" t="s">
        <v>0</v>
      </c>
      <c r="L126" s="45" t="s">
        <v>306</v>
      </c>
      <c r="M126" s="267" t="s">
        <v>0</v>
      </c>
      <c r="N126" s="45" t="s">
        <v>307</v>
      </c>
    </row>
    <row r="127" spans="1:15" ht="11.25" customHeight="1" x14ac:dyDescent="0.2">
      <c r="A127" s="498">
        <v>40999</v>
      </c>
      <c r="B127" s="27"/>
      <c r="C127" s="107"/>
      <c r="D127" s="45"/>
      <c r="E127" s="107"/>
      <c r="F127" s="45"/>
      <c r="G127" s="107"/>
      <c r="H127" s="45"/>
      <c r="I127" s="107"/>
      <c r="J127" s="45"/>
      <c r="K127" s="107"/>
      <c r="L127" s="45"/>
      <c r="M127" s="107"/>
      <c r="N127" s="45"/>
    </row>
    <row r="128" spans="1:15" x14ac:dyDescent="0.2">
      <c r="A128" s="499"/>
      <c r="B128" s="47" t="s">
        <v>2</v>
      </c>
      <c r="C128" s="139">
        <v>0</v>
      </c>
      <c r="D128" s="38">
        <v>0</v>
      </c>
      <c r="E128" s="139">
        <v>0</v>
      </c>
      <c r="F128" s="38">
        <v>0</v>
      </c>
      <c r="G128" s="133">
        <v>0</v>
      </c>
      <c r="H128" s="38">
        <v>0</v>
      </c>
      <c r="I128" s="133">
        <v>1</v>
      </c>
      <c r="J128" s="38">
        <v>0.5</v>
      </c>
      <c r="K128" s="138">
        <v>1</v>
      </c>
      <c r="L128" s="39">
        <v>0.5</v>
      </c>
      <c r="M128" s="138">
        <v>0</v>
      </c>
      <c r="N128" s="39">
        <v>0</v>
      </c>
    </row>
    <row r="129" spans="1:15" x14ac:dyDescent="0.2">
      <c r="A129" s="499"/>
      <c r="B129" s="47" t="s">
        <v>3</v>
      </c>
      <c r="C129" s="116" t="s">
        <v>99</v>
      </c>
      <c r="D129" s="156" t="s">
        <v>99</v>
      </c>
      <c r="E129" s="116" t="s">
        <v>99</v>
      </c>
      <c r="F129" s="156" t="s">
        <v>99</v>
      </c>
      <c r="G129" s="116" t="s">
        <v>99</v>
      </c>
      <c r="H129" s="156" t="s">
        <v>99</v>
      </c>
      <c r="I129" s="116" t="s">
        <v>99</v>
      </c>
      <c r="J129" s="156" t="s">
        <v>99</v>
      </c>
      <c r="K129" s="116" t="s">
        <v>99</v>
      </c>
      <c r="L129" s="156" t="s">
        <v>99</v>
      </c>
      <c r="M129" s="116" t="s">
        <v>99</v>
      </c>
      <c r="N129" s="156" t="s">
        <v>99</v>
      </c>
    </row>
    <row r="130" spans="1:15" x14ac:dyDescent="0.2">
      <c r="A130" s="499"/>
      <c r="B130" s="47" t="s">
        <v>13</v>
      </c>
      <c r="C130" s="139">
        <v>0</v>
      </c>
      <c r="D130" s="38">
        <v>0</v>
      </c>
      <c r="E130" s="139">
        <v>0</v>
      </c>
      <c r="F130" s="38">
        <v>0</v>
      </c>
      <c r="G130" s="133">
        <v>0</v>
      </c>
      <c r="H130" s="38">
        <v>0</v>
      </c>
      <c r="I130" s="133">
        <v>0</v>
      </c>
      <c r="J130" s="38">
        <v>0</v>
      </c>
      <c r="K130" s="138">
        <v>1</v>
      </c>
      <c r="L130" s="39">
        <v>0.33333333333333331</v>
      </c>
      <c r="M130" s="138">
        <v>2</v>
      </c>
      <c r="N130" s="39">
        <v>0.66666666666666663</v>
      </c>
    </row>
    <row r="131" spans="1:15" ht="11.25" customHeight="1" x14ac:dyDescent="0.2">
      <c r="A131" s="68"/>
      <c r="B131" s="48"/>
      <c r="C131" s="140"/>
      <c r="D131" s="49"/>
      <c r="E131" s="142"/>
      <c r="F131" s="49"/>
      <c r="G131" s="142"/>
      <c r="H131" s="49"/>
      <c r="I131" s="142"/>
      <c r="J131" s="49"/>
      <c r="K131" s="144"/>
      <c r="L131" s="40"/>
      <c r="M131" s="144"/>
      <c r="N131" s="40"/>
    </row>
    <row r="132" spans="1:15" ht="11.25" customHeight="1" x14ac:dyDescent="0.2">
      <c r="A132" s="498">
        <v>41364</v>
      </c>
      <c r="B132" s="27"/>
      <c r="C132" s="141"/>
      <c r="D132" s="45"/>
      <c r="E132" s="143"/>
      <c r="F132" s="45"/>
      <c r="G132" s="143"/>
      <c r="H132" s="45"/>
      <c r="I132" s="143"/>
      <c r="J132" s="45"/>
      <c r="K132" s="143"/>
      <c r="L132" s="45"/>
      <c r="M132" s="143"/>
      <c r="N132" s="45"/>
    </row>
    <row r="133" spans="1:15" x14ac:dyDescent="0.2">
      <c r="A133" s="499"/>
      <c r="B133" s="47" t="s">
        <v>2</v>
      </c>
      <c r="C133" s="139">
        <v>0</v>
      </c>
      <c r="D133" s="38">
        <v>0</v>
      </c>
      <c r="E133" s="139">
        <v>0</v>
      </c>
      <c r="F133" s="38">
        <v>0</v>
      </c>
      <c r="G133" s="133">
        <v>0</v>
      </c>
      <c r="H133" s="38">
        <v>0</v>
      </c>
      <c r="I133" s="133">
        <v>0</v>
      </c>
      <c r="J133" s="38">
        <v>0</v>
      </c>
      <c r="K133" s="138">
        <v>1</v>
      </c>
      <c r="L133" s="39">
        <v>1</v>
      </c>
      <c r="M133" s="138">
        <v>0</v>
      </c>
      <c r="N133" s="39">
        <v>0</v>
      </c>
      <c r="O133" s="29"/>
    </row>
    <row r="134" spans="1:15" x14ac:dyDescent="0.2">
      <c r="A134" s="499"/>
      <c r="B134" s="47" t="s">
        <v>3</v>
      </c>
      <c r="C134" s="116" t="s">
        <v>99</v>
      </c>
      <c r="D134" s="156" t="s">
        <v>99</v>
      </c>
      <c r="E134" s="116" t="s">
        <v>99</v>
      </c>
      <c r="F134" s="156" t="s">
        <v>99</v>
      </c>
      <c r="G134" s="116" t="s">
        <v>99</v>
      </c>
      <c r="H134" s="156" t="s">
        <v>99</v>
      </c>
      <c r="I134" s="116" t="s">
        <v>99</v>
      </c>
      <c r="J134" s="156" t="s">
        <v>99</v>
      </c>
      <c r="K134" s="116" t="s">
        <v>99</v>
      </c>
      <c r="L134" s="156" t="s">
        <v>99</v>
      </c>
      <c r="M134" s="116" t="s">
        <v>99</v>
      </c>
      <c r="N134" s="156" t="s">
        <v>99</v>
      </c>
    </row>
    <row r="135" spans="1:15" x14ac:dyDescent="0.2">
      <c r="A135" s="499"/>
      <c r="B135" s="47" t="s">
        <v>13</v>
      </c>
      <c r="C135" s="139">
        <v>0</v>
      </c>
      <c r="D135" s="38">
        <v>0</v>
      </c>
      <c r="E135" s="139">
        <v>0</v>
      </c>
      <c r="F135" s="38">
        <v>0</v>
      </c>
      <c r="G135" s="133">
        <v>0</v>
      </c>
      <c r="H135" s="38">
        <v>0</v>
      </c>
      <c r="I135" s="133">
        <v>2</v>
      </c>
      <c r="J135" s="38">
        <v>0.5</v>
      </c>
      <c r="K135" s="138">
        <v>1</v>
      </c>
      <c r="L135" s="39">
        <v>0.25</v>
      </c>
      <c r="M135" s="138">
        <v>1</v>
      </c>
      <c r="N135" s="39">
        <v>0.25</v>
      </c>
    </row>
    <row r="136" spans="1:15" ht="11.25" customHeight="1" x14ac:dyDescent="0.2">
      <c r="A136" s="68"/>
      <c r="B136" s="48"/>
      <c r="C136" s="140"/>
      <c r="D136" s="49"/>
      <c r="E136" s="142"/>
      <c r="F136" s="49"/>
      <c r="G136" s="142"/>
      <c r="H136" s="49"/>
      <c r="I136" s="142"/>
      <c r="J136" s="49"/>
      <c r="K136" s="144"/>
      <c r="L136" s="40"/>
      <c r="M136" s="144"/>
      <c r="N136" s="40"/>
    </row>
    <row r="137" spans="1:15" ht="11.25" customHeight="1" x14ac:dyDescent="0.2">
      <c r="A137" s="498">
        <v>41729</v>
      </c>
      <c r="B137" s="27"/>
      <c r="C137" s="141"/>
      <c r="D137" s="45"/>
      <c r="E137" s="143"/>
      <c r="F137" s="45"/>
      <c r="G137" s="143"/>
      <c r="H137" s="45"/>
      <c r="I137" s="143"/>
      <c r="J137" s="45"/>
      <c r="K137" s="143"/>
      <c r="L137" s="45"/>
      <c r="M137" s="143"/>
      <c r="N137" s="45"/>
    </row>
    <row r="138" spans="1:15" x14ac:dyDescent="0.2">
      <c r="A138" s="499"/>
      <c r="B138" s="47" t="s">
        <v>2</v>
      </c>
      <c r="C138" s="139">
        <v>0</v>
      </c>
      <c r="D138" s="38">
        <v>0</v>
      </c>
      <c r="E138" s="139">
        <v>0</v>
      </c>
      <c r="F138" s="38">
        <v>0</v>
      </c>
      <c r="G138" s="133">
        <v>0</v>
      </c>
      <c r="H138" s="38">
        <v>0</v>
      </c>
      <c r="I138" s="133">
        <v>1</v>
      </c>
      <c r="J138" s="38">
        <v>1</v>
      </c>
      <c r="K138" s="138">
        <v>0</v>
      </c>
      <c r="L138" s="39">
        <v>0</v>
      </c>
      <c r="M138" s="138">
        <v>0</v>
      </c>
      <c r="N138" s="39">
        <v>0</v>
      </c>
    </row>
    <row r="139" spans="1:15" x14ac:dyDescent="0.2">
      <c r="A139" s="499"/>
      <c r="B139" s="47" t="s">
        <v>3</v>
      </c>
      <c r="C139" s="139">
        <v>0</v>
      </c>
      <c r="D139" s="38">
        <v>0</v>
      </c>
      <c r="E139" s="139">
        <v>0</v>
      </c>
      <c r="F139" s="38">
        <v>0</v>
      </c>
      <c r="G139" s="133">
        <v>0</v>
      </c>
      <c r="H139" s="38">
        <v>0</v>
      </c>
      <c r="I139" s="139">
        <v>0</v>
      </c>
      <c r="J139" s="38">
        <v>0</v>
      </c>
      <c r="K139" s="139">
        <v>0</v>
      </c>
      <c r="L139" s="38">
        <v>0</v>
      </c>
      <c r="M139" s="133">
        <v>0</v>
      </c>
      <c r="N139" s="38">
        <v>0</v>
      </c>
    </row>
    <row r="140" spans="1:15" x14ac:dyDescent="0.2">
      <c r="A140" s="499"/>
      <c r="B140" s="47" t="s">
        <v>13</v>
      </c>
      <c r="C140" s="139">
        <v>0</v>
      </c>
      <c r="D140" s="38">
        <v>0</v>
      </c>
      <c r="E140" s="139">
        <v>0</v>
      </c>
      <c r="F140" s="38">
        <v>0</v>
      </c>
      <c r="G140" s="133">
        <v>0</v>
      </c>
      <c r="H140" s="38">
        <v>0</v>
      </c>
      <c r="I140" s="133">
        <v>0</v>
      </c>
      <c r="J140" s="38">
        <v>0</v>
      </c>
      <c r="K140" s="138">
        <v>3</v>
      </c>
      <c r="L140" s="39">
        <v>1</v>
      </c>
      <c r="M140" s="138">
        <v>0</v>
      </c>
      <c r="N140" s="39">
        <v>0</v>
      </c>
    </row>
    <row r="141" spans="1:15" ht="11.25" customHeight="1" x14ac:dyDescent="0.2">
      <c r="A141" s="68"/>
      <c r="B141" s="48"/>
      <c r="C141" s="83"/>
      <c r="D141" s="49"/>
      <c r="E141" s="59"/>
      <c r="F141" s="49"/>
      <c r="G141" s="59"/>
      <c r="H141" s="49"/>
      <c r="I141" s="142"/>
      <c r="J141" s="49"/>
      <c r="K141" s="60"/>
      <c r="L141" s="40"/>
      <c r="M141" s="60"/>
      <c r="N141" s="40"/>
    </row>
    <row r="142" spans="1:15" ht="14.25" customHeight="1" x14ac:dyDescent="0.2">
      <c r="A142" s="23"/>
    </row>
    <row r="143" spans="1:15" ht="14.25" customHeight="1" x14ac:dyDescent="0.2">
      <c r="A143" s="23" t="s">
        <v>5</v>
      </c>
    </row>
    <row r="144" spans="1:15" x14ac:dyDescent="0.2">
      <c r="A144" s="79" t="s">
        <v>44</v>
      </c>
    </row>
  </sheetData>
  <mergeCells count="78">
    <mergeCell ref="A2:N2"/>
    <mergeCell ref="G45:H45"/>
    <mergeCell ref="I45:J45"/>
    <mergeCell ref="K45:L45"/>
    <mergeCell ref="M45:N45"/>
    <mergeCell ref="B45:B46"/>
    <mergeCell ref="A45:A46"/>
    <mergeCell ref="I25:J25"/>
    <mergeCell ref="K25:L25"/>
    <mergeCell ref="M25:N25"/>
    <mergeCell ref="A27:A30"/>
    <mergeCell ref="A32:A35"/>
    <mergeCell ref="A25:A26"/>
    <mergeCell ref="B25:B26"/>
    <mergeCell ref="C25:D25"/>
    <mergeCell ref="E25:F25"/>
    <mergeCell ref="A52:A55"/>
    <mergeCell ref="A57:A60"/>
    <mergeCell ref="C45:D45"/>
    <mergeCell ref="E45:F45"/>
    <mergeCell ref="A47:A50"/>
    <mergeCell ref="G65:H65"/>
    <mergeCell ref="I65:J65"/>
    <mergeCell ref="K65:L65"/>
    <mergeCell ref="M65:N65"/>
    <mergeCell ref="A67:A70"/>
    <mergeCell ref="A65:A66"/>
    <mergeCell ref="B65:B66"/>
    <mergeCell ref="C65:D65"/>
    <mergeCell ref="E65:F65"/>
    <mergeCell ref="G85:H85"/>
    <mergeCell ref="I85:J85"/>
    <mergeCell ref="K85:L85"/>
    <mergeCell ref="M85:N85"/>
    <mergeCell ref="A72:A75"/>
    <mergeCell ref="A77:A80"/>
    <mergeCell ref="A85:A86"/>
    <mergeCell ref="B85:B86"/>
    <mergeCell ref="C85:D85"/>
    <mergeCell ref="G5:H5"/>
    <mergeCell ref="M105:N105"/>
    <mergeCell ref="A107:A110"/>
    <mergeCell ref="A112:A115"/>
    <mergeCell ref="A117:A120"/>
    <mergeCell ref="C105:D105"/>
    <mergeCell ref="E105:F105"/>
    <mergeCell ref="G105:H105"/>
    <mergeCell ref="I105:J105"/>
    <mergeCell ref="K105:L105"/>
    <mergeCell ref="A87:A90"/>
    <mergeCell ref="A92:A95"/>
    <mergeCell ref="A97:A100"/>
    <mergeCell ref="A105:A106"/>
    <mergeCell ref="B105:B106"/>
    <mergeCell ref="E85:F85"/>
    <mergeCell ref="A37:A40"/>
    <mergeCell ref="A5:A6"/>
    <mergeCell ref="B5:B6"/>
    <mergeCell ref="C5:D5"/>
    <mergeCell ref="E5:F5"/>
    <mergeCell ref="A12:A15"/>
    <mergeCell ref="A17:A20"/>
    <mergeCell ref="I5:J5"/>
    <mergeCell ref="K5:L5"/>
    <mergeCell ref="M5:N5"/>
    <mergeCell ref="A7:A10"/>
    <mergeCell ref="A137:A140"/>
    <mergeCell ref="I125:J125"/>
    <mergeCell ref="K125:L125"/>
    <mergeCell ref="M125:N125"/>
    <mergeCell ref="A127:A130"/>
    <mergeCell ref="A132:A135"/>
    <mergeCell ref="A125:A126"/>
    <mergeCell ref="B125:B126"/>
    <mergeCell ref="C125:D125"/>
    <mergeCell ref="E125:F125"/>
    <mergeCell ref="G125:H125"/>
    <mergeCell ref="G25:H25"/>
  </mergeCells>
  <hyperlinks>
    <hyperlink ref="A144" location="'Table of contents'!A1" display="return to table of contents"/>
  </hyperlinks>
  <pageMargins left="0.7" right="0.7" top="0.75" bottom="0.75" header="0.3" footer="0.3"/>
  <pageSetup paperSize="9" scale="45" orientation="landscape" verticalDpi="0" r:id="rId1"/>
  <rowBreaks count="3" manualBreakCount="3">
    <brk id="42" max="13" man="1"/>
    <brk id="82" max="13" man="1"/>
    <brk id="122"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zoomScale="85" zoomScaleNormal="85" zoomScaleSheetLayoutView="55" workbookViewId="0">
      <selection activeCell="A42" sqref="A42"/>
    </sheetView>
  </sheetViews>
  <sheetFormatPr defaultRowHeight="15" x14ac:dyDescent="0.2"/>
  <cols>
    <col min="1" max="1" width="18" style="18" customWidth="1"/>
    <col min="2" max="2" width="38.5703125" style="18" customWidth="1"/>
    <col min="3" max="3" width="13" style="18" customWidth="1"/>
    <col min="4" max="4" width="8.5703125" style="1" customWidth="1"/>
    <col min="5" max="5" width="13" style="18" customWidth="1"/>
    <col min="6" max="6" width="8.5703125" style="1" customWidth="1"/>
    <col min="7" max="7" width="13" style="18" customWidth="1"/>
    <col min="8" max="8" width="8.5703125" style="1" customWidth="1"/>
    <col min="9" max="9" width="13" style="18" customWidth="1"/>
    <col min="10" max="10" width="8.5703125" style="1" customWidth="1"/>
    <col min="11" max="11" width="13" style="18" customWidth="1"/>
    <col min="12" max="12" width="8.5703125" style="1" customWidth="1"/>
    <col min="13" max="13" width="13" style="18" customWidth="1"/>
    <col min="14" max="14" width="8.5703125" style="1" customWidth="1"/>
    <col min="15" max="15" width="9.140625" style="18"/>
    <col min="16" max="16" width="9.140625" style="28"/>
    <col min="17" max="16384" width="9.140625" style="18"/>
  </cols>
  <sheetData>
    <row r="1" spans="1:16" ht="15.75" x14ac:dyDescent="0.25">
      <c r="A1" s="18" t="s">
        <v>373</v>
      </c>
    </row>
    <row r="2" spans="1:16" ht="22.5" customHeight="1" x14ac:dyDescent="0.2">
      <c r="A2" s="481" t="s">
        <v>372</v>
      </c>
      <c r="B2" s="481"/>
      <c r="C2" s="481"/>
      <c r="D2" s="481"/>
      <c r="E2" s="481"/>
      <c r="F2" s="481"/>
      <c r="G2" s="481"/>
      <c r="H2" s="481"/>
      <c r="I2" s="481"/>
      <c r="J2" s="481"/>
      <c r="K2" s="481"/>
      <c r="L2" s="481"/>
      <c r="M2" s="481"/>
      <c r="N2" s="481"/>
      <c r="P2" s="18"/>
    </row>
    <row r="4" spans="1:16" ht="15.75" x14ac:dyDescent="0.25">
      <c r="A4" s="19" t="s">
        <v>89</v>
      </c>
      <c r="B4" s="19"/>
    </row>
    <row r="5" spans="1:16" ht="32.25" customHeight="1" x14ac:dyDescent="0.25">
      <c r="A5" s="483" t="s">
        <v>45</v>
      </c>
      <c r="B5" s="483" t="s">
        <v>46</v>
      </c>
      <c r="C5" s="487" t="s">
        <v>34</v>
      </c>
      <c r="D5" s="487"/>
      <c r="E5" s="487" t="s">
        <v>35</v>
      </c>
      <c r="F5" s="487"/>
      <c r="G5" s="487" t="s">
        <v>36</v>
      </c>
      <c r="H5" s="495"/>
      <c r="I5" s="487" t="s">
        <v>37</v>
      </c>
      <c r="J5" s="495"/>
      <c r="K5" s="487" t="s">
        <v>38</v>
      </c>
      <c r="L5" s="495"/>
      <c r="M5" s="487" t="s">
        <v>39</v>
      </c>
      <c r="N5" s="495"/>
    </row>
    <row r="6" spans="1:16" ht="33.75" customHeight="1" x14ac:dyDescent="0.2">
      <c r="A6" s="484"/>
      <c r="B6" s="484"/>
      <c r="C6" s="267" t="s">
        <v>0</v>
      </c>
      <c r="D6" s="45" t="s">
        <v>302</v>
      </c>
      <c r="E6" s="267" t="s">
        <v>0</v>
      </c>
      <c r="F6" s="45" t="s">
        <v>303</v>
      </c>
      <c r="G6" s="267" t="s">
        <v>0</v>
      </c>
      <c r="H6" s="45" t="s">
        <v>304</v>
      </c>
      <c r="I6" s="267" t="s">
        <v>0</v>
      </c>
      <c r="J6" s="45" t="s">
        <v>305</v>
      </c>
      <c r="K6" s="267" t="s">
        <v>0</v>
      </c>
      <c r="L6" s="45" t="s">
        <v>306</v>
      </c>
      <c r="M6" s="267" t="s">
        <v>0</v>
      </c>
      <c r="N6" s="45" t="s">
        <v>307</v>
      </c>
    </row>
    <row r="7" spans="1:16" ht="9.75" customHeight="1" x14ac:dyDescent="0.2">
      <c r="A7" s="498">
        <v>40999</v>
      </c>
      <c r="B7" s="27"/>
      <c r="C7" s="131"/>
      <c r="D7" s="45"/>
      <c r="E7" s="131"/>
      <c r="F7" s="45"/>
      <c r="G7" s="131"/>
      <c r="H7" s="45"/>
      <c r="I7" s="131"/>
      <c r="J7" s="45"/>
      <c r="K7" s="131"/>
      <c r="L7" s="45"/>
      <c r="M7" s="131"/>
      <c r="N7" s="45"/>
    </row>
    <row r="8" spans="1:16" x14ac:dyDescent="0.2">
      <c r="A8" s="499"/>
      <c r="B8" s="47" t="s">
        <v>2</v>
      </c>
      <c r="C8" s="159"/>
      <c r="D8" s="160"/>
      <c r="E8" s="159"/>
      <c r="F8" s="160"/>
      <c r="G8" s="159"/>
      <c r="H8" s="160"/>
      <c r="I8" s="159"/>
      <c r="J8" s="160"/>
      <c r="K8" s="161"/>
      <c r="L8" s="162"/>
      <c r="M8" s="161"/>
      <c r="N8" s="162"/>
    </row>
    <row r="9" spans="1:16" x14ac:dyDescent="0.2">
      <c r="A9" s="499"/>
      <c r="B9" s="47" t="s">
        <v>3</v>
      </c>
      <c r="C9" s="163"/>
      <c r="D9" s="164"/>
      <c r="E9" s="163"/>
      <c r="F9" s="164"/>
      <c r="G9" s="163"/>
      <c r="H9" s="164"/>
      <c r="I9" s="163"/>
      <c r="J9" s="164"/>
      <c r="K9" s="165"/>
      <c r="L9" s="166"/>
      <c r="M9" s="165"/>
      <c r="N9" s="166"/>
    </row>
    <row r="10" spans="1:16" x14ac:dyDescent="0.2">
      <c r="A10" s="499"/>
      <c r="B10" s="47" t="s">
        <v>13</v>
      </c>
      <c r="C10" s="159"/>
      <c r="D10" s="160"/>
      <c r="E10" s="159"/>
      <c r="F10" s="160"/>
      <c r="G10" s="159"/>
      <c r="H10" s="160"/>
      <c r="I10" s="159"/>
      <c r="J10" s="160"/>
      <c r="K10" s="161"/>
      <c r="L10" s="162"/>
      <c r="M10" s="161"/>
      <c r="N10" s="162"/>
    </row>
    <row r="11" spans="1:16" ht="9.75" customHeight="1" x14ac:dyDescent="0.2">
      <c r="A11" s="68"/>
      <c r="B11" s="48"/>
      <c r="C11" s="140"/>
      <c r="D11" s="49"/>
      <c r="E11" s="142"/>
      <c r="F11" s="49"/>
      <c r="G11" s="142"/>
      <c r="H11" s="49"/>
      <c r="I11" s="142"/>
      <c r="J11" s="49"/>
      <c r="K11" s="144"/>
      <c r="L11" s="40"/>
      <c r="M11" s="144"/>
      <c r="N11" s="40"/>
    </row>
    <row r="12" spans="1:16" ht="9.75" customHeight="1" x14ac:dyDescent="0.2">
      <c r="A12" s="498">
        <v>41364</v>
      </c>
      <c r="B12" s="27"/>
      <c r="C12" s="141"/>
      <c r="D12" s="45"/>
      <c r="E12" s="143"/>
      <c r="F12" s="45"/>
      <c r="G12" s="143"/>
      <c r="H12" s="45"/>
      <c r="I12" s="143"/>
      <c r="J12" s="45"/>
      <c r="K12" s="143"/>
      <c r="L12" s="45"/>
      <c r="M12" s="143"/>
      <c r="N12" s="45"/>
    </row>
    <row r="13" spans="1:16" x14ac:dyDescent="0.2">
      <c r="A13" s="499"/>
      <c r="B13" s="47" t="s">
        <v>2</v>
      </c>
      <c r="C13" s="159"/>
      <c r="D13" s="160"/>
      <c r="E13" s="159"/>
      <c r="F13" s="160"/>
      <c r="G13" s="159"/>
      <c r="H13" s="160"/>
      <c r="I13" s="159"/>
      <c r="J13" s="160"/>
      <c r="K13" s="161"/>
      <c r="L13" s="162"/>
      <c r="M13" s="161"/>
      <c r="N13" s="162"/>
      <c r="O13" s="29"/>
    </row>
    <row r="14" spans="1:16" x14ac:dyDescent="0.2">
      <c r="A14" s="499"/>
      <c r="B14" s="47" t="s">
        <v>3</v>
      </c>
      <c r="C14" s="163"/>
      <c r="D14" s="164"/>
      <c r="E14" s="163"/>
      <c r="F14" s="164"/>
      <c r="G14" s="163"/>
      <c r="H14" s="164"/>
      <c r="I14" s="163"/>
      <c r="J14" s="164"/>
      <c r="K14" s="165"/>
      <c r="L14" s="166"/>
      <c r="M14" s="165"/>
      <c r="N14" s="166"/>
    </row>
    <row r="15" spans="1:16" x14ac:dyDescent="0.2">
      <c r="A15" s="499"/>
      <c r="B15" s="47" t="s">
        <v>13</v>
      </c>
      <c r="C15" s="159"/>
      <c r="D15" s="160"/>
      <c r="E15" s="159"/>
      <c r="F15" s="160"/>
      <c r="G15" s="159"/>
      <c r="H15" s="160"/>
      <c r="I15" s="159"/>
      <c r="J15" s="160"/>
      <c r="K15" s="161"/>
      <c r="L15" s="162"/>
      <c r="M15" s="161"/>
      <c r="N15" s="162"/>
    </row>
    <row r="16" spans="1:16" ht="9.75" customHeight="1" x14ac:dyDescent="0.2">
      <c r="A16" s="68"/>
      <c r="B16" s="48"/>
      <c r="C16" s="140"/>
      <c r="D16" s="49"/>
      <c r="E16" s="142"/>
      <c r="F16" s="49"/>
      <c r="G16" s="142"/>
      <c r="H16" s="49"/>
      <c r="I16" s="142"/>
      <c r="J16" s="49"/>
      <c r="K16" s="144"/>
      <c r="L16" s="40"/>
      <c r="M16" s="144"/>
      <c r="N16" s="40"/>
    </row>
    <row r="17" spans="1:14" ht="9.75" customHeight="1" x14ac:dyDescent="0.2">
      <c r="A17" s="498">
        <v>41729</v>
      </c>
      <c r="B17" s="27"/>
      <c r="C17" s="141"/>
      <c r="D17" s="45"/>
      <c r="E17" s="143"/>
      <c r="F17" s="45"/>
      <c r="G17" s="143"/>
      <c r="H17" s="45"/>
      <c r="I17" s="143"/>
      <c r="J17" s="45"/>
      <c r="K17" s="143"/>
      <c r="L17" s="45"/>
      <c r="M17" s="143"/>
      <c r="N17" s="45"/>
    </row>
    <row r="18" spans="1:14" x14ac:dyDescent="0.2">
      <c r="A18" s="499"/>
      <c r="B18" s="47" t="s">
        <v>2</v>
      </c>
      <c r="C18" s="159"/>
      <c r="D18" s="160"/>
      <c r="E18" s="159"/>
      <c r="F18" s="160"/>
      <c r="G18" s="159"/>
      <c r="H18" s="160"/>
      <c r="I18" s="159"/>
      <c r="J18" s="160"/>
      <c r="K18" s="161"/>
      <c r="L18" s="162"/>
      <c r="M18" s="161"/>
      <c r="N18" s="162"/>
    </row>
    <row r="19" spans="1:14" x14ac:dyDescent="0.2">
      <c r="A19" s="499"/>
      <c r="B19" s="47" t="s">
        <v>3</v>
      </c>
      <c r="C19" s="167"/>
      <c r="D19" s="164"/>
      <c r="E19" s="163"/>
      <c r="F19" s="164"/>
      <c r="G19" s="163"/>
      <c r="H19" s="164"/>
      <c r="I19" s="163"/>
      <c r="J19" s="164"/>
      <c r="K19" s="165"/>
      <c r="L19" s="166"/>
      <c r="M19" s="165"/>
      <c r="N19" s="166"/>
    </row>
    <row r="20" spans="1:14" x14ac:dyDescent="0.2">
      <c r="A20" s="499"/>
      <c r="B20" s="47" t="s">
        <v>13</v>
      </c>
      <c r="C20" s="159"/>
      <c r="D20" s="160"/>
      <c r="E20" s="159"/>
      <c r="F20" s="160"/>
      <c r="G20" s="159"/>
      <c r="H20" s="160"/>
      <c r="I20" s="159"/>
      <c r="J20" s="160"/>
      <c r="K20" s="161"/>
      <c r="L20" s="162"/>
      <c r="M20" s="161"/>
      <c r="N20" s="162"/>
    </row>
    <row r="21" spans="1:14" ht="9.75" customHeight="1" x14ac:dyDescent="0.2">
      <c r="A21" s="68"/>
      <c r="B21" s="48"/>
      <c r="C21" s="83"/>
      <c r="D21" s="49"/>
      <c r="E21" s="59"/>
      <c r="F21" s="49"/>
      <c r="G21" s="59"/>
      <c r="H21" s="49"/>
      <c r="I21" s="142"/>
      <c r="J21" s="49"/>
      <c r="K21" s="60"/>
      <c r="L21" s="40"/>
      <c r="M21" s="60"/>
      <c r="N21" s="40"/>
    </row>
    <row r="22" spans="1:14" x14ac:dyDescent="0.2">
      <c r="A22" s="277" t="s">
        <v>103</v>
      </c>
      <c r="B22" s="46"/>
      <c r="C22" s="154"/>
      <c r="D22" s="50"/>
      <c r="E22" s="65"/>
      <c r="F22" s="50"/>
      <c r="G22" s="65"/>
      <c r="H22" s="50"/>
      <c r="I22" s="155"/>
      <c r="J22" s="50"/>
      <c r="K22" s="66"/>
      <c r="L22" s="36"/>
      <c r="M22" s="66"/>
      <c r="N22" s="36"/>
    </row>
    <row r="23" spans="1:14" x14ac:dyDescent="0.2">
      <c r="A23" s="153"/>
      <c r="B23" s="46"/>
      <c r="C23" s="154"/>
      <c r="D23" s="50"/>
      <c r="E23" s="65"/>
      <c r="F23" s="50"/>
      <c r="G23" s="65"/>
      <c r="H23" s="50"/>
      <c r="I23" s="155"/>
      <c r="J23" s="50"/>
      <c r="K23" s="66"/>
      <c r="L23" s="36"/>
      <c r="M23" s="66"/>
      <c r="N23" s="36"/>
    </row>
    <row r="24" spans="1:14" ht="15.75" x14ac:dyDescent="0.25">
      <c r="A24" s="19" t="s">
        <v>90</v>
      </c>
      <c r="B24" s="19"/>
    </row>
    <row r="25" spans="1:14" ht="32.25" customHeight="1" x14ac:dyDescent="0.25">
      <c r="A25" s="483" t="s">
        <v>45</v>
      </c>
      <c r="B25" s="483" t="s">
        <v>46</v>
      </c>
      <c r="C25" s="487" t="s">
        <v>34</v>
      </c>
      <c r="D25" s="487"/>
      <c r="E25" s="487" t="s">
        <v>35</v>
      </c>
      <c r="F25" s="487"/>
      <c r="G25" s="487" t="s">
        <v>36</v>
      </c>
      <c r="H25" s="495"/>
      <c r="I25" s="487" t="s">
        <v>37</v>
      </c>
      <c r="J25" s="495"/>
      <c r="K25" s="487" t="s">
        <v>38</v>
      </c>
      <c r="L25" s="495"/>
      <c r="M25" s="487" t="s">
        <v>39</v>
      </c>
      <c r="N25" s="495"/>
    </row>
    <row r="26" spans="1:14" ht="33.75" customHeight="1" x14ac:dyDescent="0.2">
      <c r="A26" s="484"/>
      <c r="B26" s="484"/>
      <c r="C26" s="267" t="s">
        <v>0</v>
      </c>
      <c r="D26" s="45" t="s">
        <v>302</v>
      </c>
      <c r="E26" s="267" t="s">
        <v>0</v>
      </c>
      <c r="F26" s="45" t="s">
        <v>303</v>
      </c>
      <c r="G26" s="267" t="s">
        <v>0</v>
      </c>
      <c r="H26" s="45" t="s">
        <v>304</v>
      </c>
      <c r="I26" s="267" t="s">
        <v>0</v>
      </c>
      <c r="J26" s="45" t="s">
        <v>305</v>
      </c>
      <c r="K26" s="267" t="s">
        <v>0</v>
      </c>
      <c r="L26" s="45" t="s">
        <v>306</v>
      </c>
      <c r="M26" s="267" t="s">
        <v>0</v>
      </c>
      <c r="N26" s="45" t="s">
        <v>307</v>
      </c>
    </row>
    <row r="27" spans="1:14" ht="9.75" customHeight="1" x14ac:dyDescent="0.2">
      <c r="A27" s="498">
        <v>40999</v>
      </c>
      <c r="B27" s="27"/>
      <c r="C27" s="131"/>
      <c r="D27" s="45"/>
      <c r="E27" s="131"/>
      <c r="F27" s="45"/>
      <c r="G27" s="131"/>
      <c r="H27" s="45"/>
      <c r="I27" s="131"/>
      <c r="J27" s="45"/>
      <c r="K27" s="131"/>
      <c r="L27" s="45"/>
      <c r="M27" s="131"/>
      <c r="N27" s="45"/>
    </row>
    <row r="28" spans="1:14" x14ac:dyDescent="0.2">
      <c r="A28" s="499"/>
      <c r="B28" s="47" t="s">
        <v>2</v>
      </c>
      <c r="C28" s="159"/>
      <c r="D28" s="160"/>
      <c r="E28" s="159"/>
      <c r="F28" s="160"/>
      <c r="G28" s="159"/>
      <c r="H28" s="160"/>
      <c r="I28" s="159"/>
      <c r="J28" s="160"/>
      <c r="K28" s="161"/>
      <c r="L28" s="162"/>
      <c r="M28" s="161"/>
      <c r="N28" s="162"/>
    </row>
    <row r="29" spans="1:14" x14ac:dyDescent="0.2">
      <c r="A29" s="499"/>
      <c r="B29" s="47" t="s">
        <v>3</v>
      </c>
      <c r="C29" s="159"/>
      <c r="D29" s="160"/>
      <c r="E29" s="159"/>
      <c r="F29" s="160"/>
      <c r="G29" s="159"/>
      <c r="H29" s="160"/>
      <c r="I29" s="159"/>
      <c r="J29" s="160"/>
      <c r="K29" s="161"/>
      <c r="L29" s="162"/>
      <c r="M29" s="161"/>
      <c r="N29" s="162"/>
    </row>
    <row r="30" spans="1:14" x14ac:dyDescent="0.2">
      <c r="A30" s="499"/>
      <c r="B30" s="47" t="s">
        <v>13</v>
      </c>
      <c r="C30" s="159"/>
      <c r="D30" s="160"/>
      <c r="E30" s="159"/>
      <c r="F30" s="160"/>
      <c r="G30" s="159"/>
      <c r="H30" s="160"/>
      <c r="I30" s="159"/>
      <c r="J30" s="160"/>
      <c r="K30" s="161"/>
      <c r="L30" s="162"/>
      <c r="M30" s="161"/>
      <c r="N30" s="162"/>
    </row>
    <row r="31" spans="1:14" ht="9.75" customHeight="1" x14ac:dyDescent="0.2">
      <c r="A31" s="68"/>
      <c r="B31" s="48"/>
      <c r="C31" s="140"/>
      <c r="D31" s="49"/>
      <c r="E31" s="142"/>
      <c r="F31" s="49"/>
      <c r="G31" s="142"/>
      <c r="H31" s="49"/>
      <c r="I31" s="142"/>
      <c r="J31" s="49"/>
      <c r="K31" s="144"/>
      <c r="L31" s="40"/>
      <c r="M31" s="144"/>
      <c r="N31" s="40"/>
    </row>
    <row r="32" spans="1:14" ht="9.75" customHeight="1" x14ac:dyDescent="0.2">
      <c r="A32" s="498">
        <v>41364</v>
      </c>
      <c r="B32" s="27"/>
      <c r="C32" s="141"/>
      <c r="D32" s="45"/>
      <c r="E32" s="143"/>
      <c r="F32" s="45"/>
      <c r="G32" s="143"/>
      <c r="H32" s="45"/>
      <c r="I32" s="143"/>
      <c r="J32" s="45"/>
      <c r="K32" s="143"/>
      <c r="L32" s="45"/>
      <c r="M32" s="143"/>
      <c r="N32" s="45"/>
    </row>
    <row r="33" spans="1:15" x14ac:dyDescent="0.2">
      <c r="A33" s="499"/>
      <c r="B33" s="47" t="s">
        <v>2</v>
      </c>
      <c r="C33" s="159"/>
      <c r="D33" s="160"/>
      <c r="E33" s="159"/>
      <c r="F33" s="160"/>
      <c r="G33" s="159"/>
      <c r="H33" s="160"/>
      <c r="I33" s="159"/>
      <c r="J33" s="160"/>
      <c r="K33" s="161"/>
      <c r="L33" s="162"/>
      <c r="M33" s="161"/>
      <c r="N33" s="162"/>
      <c r="O33" s="29"/>
    </row>
    <row r="34" spans="1:15" x14ac:dyDescent="0.2">
      <c r="A34" s="499"/>
      <c r="B34" s="47" t="s">
        <v>3</v>
      </c>
      <c r="C34" s="159"/>
      <c r="D34" s="160"/>
      <c r="E34" s="159"/>
      <c r="F34" s="160"/>
      <c r="G34" s="159"/>
      <c r="H34" s="160"/>
      <c r="I34" s="159"/>
      <c r="J34" s="160"/>
      <c r="K34" s="161"/>
      <c r="L34" s="162"/>
      <c r="M34" s="161"/>
      <c r="N34" s="162"/>
    </row>
    <row r="35" spans="1:15" x14ac:dyDescent="0.2">
      <c r="A35" s="499"/>
      <c r="B35" s="47" t="s">
        <v>13</v>
      </c>
      <c r="C35" s="159"/>
      <c r="D35" s="160"/>
      <c r="E35" s="159"/>
      <c r="F35" s="160"/>
      <c r="G35" s="159"/>
      <c r="H35" s="160"/>
      <c r="I35" s="159"/>
      <c r="J35" s="160"/>
      <c r="K35" s="161"/>
      <c r="L35" s="162"/>
      <c r="M35" s="161"/>
      <c r="N35" s="162"/>
    </row>
    <row r="36" spans="1:15" ht="9.75" customHeight="1" x14ac:dyDescent="0.2">
      <c r="A36" s="68"/>
      <c r="B36" s="48"/>
      <c r="C36" s="140"/>
      <c r="D36" s="49"/>
      <c r="E36" s="142"/>
      <c r="F36" s="49"/>
      <c r="G36" s="142"/>
      <c r="H36" s="49"/>
      <c r="I36" s="142"/>
      <c r="J36" s="49"/>
      <c r="K36" s="144"/>
      <c r="L36" s="40"/>
      <c r="M36" s="144"/>
      <c r="N36" s="40"/>
    </row>
    <row r="37" spans="1:15" ht="9.75" customHeight="1" x14ac:dyDescent="0.2">
      <c r="A37" s="498">
        <v>41729</v>
      </c>
      <c r="B37" s="27"/>
      <c r="C37" s="141"/>
      <c r="D37" s="45"/>
      <c r="E37" s="143"/>
      <c r="F37" s="45"/>
      <c r="G37" s="143"/>
      <c r="H37" s="45"/>
      <c r="I37" s="143"/>
      <c r="J37" s="45"/>
      <c r="K37" s="143"/>
      <c r="L37" s="45"/>
      <c r="M37" s="143"/>
      <c r="N37" s="45"/>
    </row>
    <row r="38" spans="1:15" x14ac:dyDescent="0.2">
      <c r="A38" s="499"/>
      <c r="B38" s="47" t="s">
        <v>2</v>
      </c>
      <c r="C38" s="159"/>
      <c r="D38" s="160"/>
      <c r="E38" s="159"/>
      <c r="F38" s="160"/>
      <c r="G38" s="159"/>
      <c r="H38" s="160"/>
      <c r="I38" s="159"/>
      <c r="J38" s="160"/>
      <c r="K38" s="161"/>
      <c r="L38" s="162"/>
      <c r="M38" s="161"/>
      <c r="N38" s="162"/>
    </row>
    <row r="39" spans="1:15" x14ac:dyDescent="0.2">
      <c r="A39" s="499"/>
      <c r="B39" s="47" t="s">
        <v>3</v>
      </c>
      <c r="C39" s="159"/>
      <c r="D39" s="160"/>
      <c r="E39" s="159"/>
      <c r="F39" s="160"/>
      <c r="G39" s="159"/>
      <c r="H39" s="160"/>
      <c r="I39" s="159"/>
      <c r="J39" s="160"/>
      <c r="K39" s="161"/>
      <c r="L39" s="162"/>
      <c r="M39" s="161"/>
      <c r="N39" s="162"/>
    </row>
    <row r="40" spans="1:15" x14ac:dyDescent="0.2">
      <c r="A40" s="499"/>
      <c r="B40" s="47" t="s">
        <v>13</v>
      </c>
      <c r="C40" s="159"/>
      <c r="D40" s="160"/>
      <c r="E40" s="159"/>
      <c r="F40" s="160"/>
      <c r="G40" s="159"/>
      <c r="H40" s="160"/>
      <c r="I40" s="159"/>
      <c r="J40" s="160"/>
      <c r="K40" s="161"/>
      <c r="L40" s="162"/>
      <c r="M40" s="161"/>
      <c r="N40" s="162"/>
    </row>
    <row r="41" spans="1:15" ht="9.75" customHeight="1" x14ac:dyDescent="0.2">
      <c r="A41" s="68"/>
      <c r="B41" s="48"/>
      <c r="C41" s="83"/>
      <c r="D41" s="49"/>
      <c r="E41" s="59"/>
      <c r="F41" s="49"/>
      <c r="G41" s="59"/>
      <c r="H41" s="49"/>
      <c r="I41" s="142"/>
      <c r="J41" s="49"/>
      <c r="K41" s="60"/>
      <c r="L41" s="40"/>
      <c r="M41" s="60"/>
      <c r="N41" s="40"/>
    </row>
    <row r="42" spans="1:15" x14ac:dyDescent="0.2">
      <c r="A42" s="277" t="s">
        <v>104</v>
      </c>
      <c r="B42" s="46"/>
      <c r="C42" s="154"/>
      <c r="D42" s="50"/>
      <c r="E42" s="65"/>
      <c r="F42" s="50"/>
      <c r="G42" s="65"/>
      <c r="H42" s="50"/>
      <c r="I42" s="155"/>
      <c r="J42" s="50"/>
      <c r="K42" s="66"/>
      <c r="L42" s="36"/>
      <c r="M42" s="66"/>
      <c r="N42" s="36"/>
    </row>
    <row r="43" spans="1:15" x14ac:dyDescent="0.2">
      <c r="A43" s="153"/>
      <c r="B43" s="46"/>
      <c r="C43" s="154"/>
      <c r="D43" s="50"/>
      <c r="E43" s="65"/>
      <c r="F43" s="50"/>
      <c r="G43" s="65"/>
      <c r="H43" s="50"/>
      <c r="I43" s="155"/>
      <c r="J43" s="50"/>
      <c r="K43" s="66"/>
      <c r="L43" s="36"/>
      <c r="M43" s="66"/>
      <c r="N43" s="36"/>
    </row>
    <row r="44" spans="1:15" ht="15.75" x14ac:dyDescent="0.25">
      <c r="A44" s="19" t="s">
        <v>80</v>
      </c>
      <c r="B44" s="19"/>
    </row>
    <row r="45" spans="1:15" ht="32.25" customHeight="1" x14ac:dyDescent="0.25">
      <c r="A45" s="483" t="s">
        <v>45</v>
      </c>
      <c r="B45" s="483" t="s">
        <v>46</v>
      </c>
      <c r="C45" s="487" t="s">
        <v>34</v>
      </c>
      <c r="D45" s="487"/>
      <c r="E45" s="487" t="s">
        <v>35</v>
      </c>
      <c r="F45" s="487"/>
      <c r="G45" s="487" t="s">
        <v>36</v>
      </c>
      <c r="H45" s="495"/>
      <c r="I45" s="487" t="s">
        <v>37</v>
      </c>
      <c r="J45" s="495"/>
      <c r="K45" s="487" t="s">
        <v>38</v>
      </c>
      <c r="L45" s="495"/>
      <c r="M45" s="487" t="s">
        <v>39</v>
      </c>
      <c r="N45" s="495"/>
    </row>
    <row r="46" spans="1:15" ht="33.75" customHeight="1" x14ac:dyDescent="0.2">
      <c r="A46" s="484"/>
      <c r="B46" s="484"/>
      <c r="C46" s="267" t="s">
        <v>0</v>
      </c>
      <c r="D46" s="45" t="s">
        <v>302</v>
      </c>
      <c r="E46" s="267" t="s">
        <v>0</v>
      </c>
      <c r="F46" s="45" t="s">
        <v>303</v>
      </c>
      <c r="G46" s="267" t="s">
        <v>0</v>
      </c>
      <c r="H46" s="45" t="s">
        <v>304</v>
      </c>
      <c r="I46" s="267" t="s">
        <v>0</v>
      </c>
      <c r="J46" s="45" t="s">
        <v>305</v>
      </c>
      <c r="K46" s="267" t="s">
        <v>0</v>
      </c>
      <c r="L46" s="45" t="s">
        <v>306</v>
      </c>
      <c r="M46" s="267" t="s">
        <v>0</v>
      </c>
      <c r="N46" s="45" t="s">
        <v>307</v>
      </c>
    </row>
    <row r="47" spans="1:15" ht="9.75" customHeight="1" x14ac:dyDescent="0.2">
      <c r="A47" s="498">
        <v>40999</v>
      </c>
      <c r="B47" s="27"/>
      <c r="C47" s="107"/>
      <c r="D47" s="45"/>
      <c r="E47" s="107"/>
      <c r="F47" s="45"/>
      <c r="G47" s="107"/>
      <c r="H47" s="45"/>
      <c r="I47" s="107"/>
      <c r="J47" s="45"/>
      <c r="K47" s="107"/>
      <c r="L47" s="45"/>
      <c r="M47" s="107"/>
      <c r="N47" s="45"/>
    </row>
    <row r="48" spans="1:15" x14ac:dyDescent="0.2">
      <c r="A48" s="499"/>
      <c r="B48" s="47" t="s">
        <v>2</v>
      </c>
      <c r="C48" s="139">
        <v>0</v>
      </c>
      <c r="D48" s="38">
        <v>0</v>
      </c>
      <c r="E48" s="133">
        <v>0</v>
      </c>
      <c r="F48" s="38">
        <v>0</v>
      </c>
      <c r="G48" s="133">
        <v>5</v>
      </c>
      <c r="H48" s="38">
        <v>4.2735042735042736E-2</v>
      </c>
      <c r="I48" s="133">
        <v>50</v>
      </c>
      <c r="J48" s="38">
        <v>0.43099999999999999</v>
      </c>
      <c r="K48" s="138">
        <v>56</v>
      </c>
      <c r="L48" s="39">
        <v>0.48299999999999998</v>
      </c>
      <c r="M48" s="138">
        <v>5</v>
      </c>
      <c r="N48" s="39">
        <v>4.2735042735042736E-2</v>
      </c>
    </row>
    <row r="49" spans="1:15" x14ac:dyDescent="0.2">
      <c r="A49" s="499"/>
      <c r="B49" s="47" t="s">
        <v>3</v>
      </c>
      <c r="C49" s="139">
        <v>2</v>
      </c>
      <c r="D49" s="38">
        <v>3.2786885245901641E-2</v>
      </c>
      <c r="E49" s="133">
        <v>1</v>
      </c>
      <c r="F49" s="38">
        <v>1.6393442622950821E-2</v>
      </c>
      <c r="G49" s="133">
        <v>3</v>
      </c>
      <c r="H49" s="38">
        <v>4.9180327868852458E-2</v>
      </c>
      <c r="I49" s="133">
        <v>21</v>
      </c>
      <c r="J49" s="38">
        <v>0.34426229508196721</v>
      </c>
      <c r="K49" s="138">
        <v>26</v>
      </c>
      <c r="L49" s="39">
        <v>0.42622950819672129</v>
      </c>
      <c r="M49" s="138">
        <v>8</v>
      </c>
      <c r="N49" s="39">
        <v>0.13114754098360656</v>
      </c>
    </row>
    <row r="50" spans="1:15" x14ac:dyDescent="0.2">
      <c r="A50" s="499"/>
      <c r="B50" s="47" t="s">
        <v>13</v>
      </c>
      <c r="C50" s="139">
        <v>0</v>
      </c>
      <c r="D50" s="38">
        <v>0</v>
      </c>
      <c r="E50" s="133">
        <v>1</v>
      </c>
      <c r="F50" s="38">
        <v>2.2222222222222223E-2</v>
      </c>
      <c r="G50" s="133">
        <v>1</v>
      </c>
      <c r="H50" s="38">
        <v>2.2222222222222223E-2</v>
      </c>
      <c r="I50" s="133">
        <v>15</v>
      </c>
      <c r="J50" s="38">
        <v>0.33333333333333331</v>
      </c>
      <c r="K50" s="138">
        <v>25</v>
      </c>
      <c r="L50" s="39">
        <v>0.55555555555555558</v>
      </c>
      <c r="M50" s="138">
        <v>3</v>
      </c>
      <c r="N50" s="39">
        <v>6.6666666666666666E-2</v>
      </c>
    </row>
    <row r="51" spans="1:15" ht="9.75" customHeight="1" x14ac:dyDescent="0.2">
      <c r="A51" s="68"/>
      <c r="B51" s="48"/>
      <c r="C51" s="140"/>
      <c r="D51" s="49"/>
      <c r="E51" s="142"/>
      <c r="F51" s="49"/>
      <c r="G51" s="142"/>
      <c r="H51" s="49"/>
      <c r="I51" s="142"/>
      <c r="J51" s="49"/>
      <c r="K51" s="144"/>
      <c r="L51" s="40"/>
      <c r="M51" s="144"/>
      <c r="N51" s="40"/>
    </row>
    <row r="52" spans="1:15" ht="9.75" customHeight="1" x14ac:dyDescent="0.2">
      <c r="A52" s="498">
        <v>41364</v>
      </c>
      <c r="B52" s="27"/>
      <c r="C52" s="141"/>
      <c r="D52" s="45"/>
      <c r="E52" s="143"/>
      <c r="F52" s="45"/>
      <c r="G52" s="143"/>
      <c r="H52" s="45"/>
      <c r="I52" s="143"/>
      <c r="J52" s="45"/>
      <c r="K52" s="143"/>
      <c r="L52" s="45"/>
      <c r="M52" s="143"/>
      <c r="N52" s="45"/>
    </row>
    <row r="53" spans="1:15" x14ac:dyDescent="0.2">
      <c r="A53" s="499"/>
      <c r="B53" s="47" t="s">
        <v>2</v>
      </c>
      <c r="C53" s="139">
        <v>1</v>
      </c>
      <c r="D53" s="38">
        <v>8.6956521739130436E-3</v>
      </c>
      <c r="E53" s="133">
        <v>1</v>
      </c>
      <c r="F53" s="38">
        <v>8.6956521739130436E-3</v>
      </c>
      <c r="G53" s="133">
        <v>8</v>
      </c>
      <c r="H53" s="38">
        <v>6.9565217391304349E-2</v>
      </c>
      <c r="I53" s="133">
        <v>43</v>
      </c>
      <c r="J53" s="38">
        <v>0.37391304347826088</v>
      </c>
      <c r="K53" s="138">
        <v>57</v>
      </c>
      <c r="L53" s="39">
        <v>0.4956521739130435</v>
      </c>
      <c r="M53" s="138">
        <v>5</v>
      </c>
      <c r="N53" s="39">
        <v>4.3478260869565216E-2</v>
      </c>
      <c r="O53" s="29"/>
    </row>
    <row r="54" spans="1:15" x14ac:dyDescent="0.2">
      <c r="A54" s="499"/>
      <c r="B54" s="47" t="s">
        <v>3</v>
      </c>
      <c r="C54" s="139">
        <v>1</v>
      </c>
      <c r="D54" s="38">
        <v>1.5384615384615385E-2</v>
      </c>
      <c r="E54" s="133">
        <v>0</v>
      </c>
      <c r="F54" s="38">
        <v>0</v>
      </c>
      <c r="G54" s="133">
        <v>4</v>
      </c>
      <c r="H54" s="38">
        <v>6.1538461538461542E-2</v>
      </c>
      <c r="I54" s="133">
        <v>17</v>
      </c>
      <c r="J54" s="38">
        <v>0.26153846153846155</v>
      </c>
      <c r="K54" s="138">
        <v>37</v>
      </c>
      <c r="L54" s="39">
        <v>0.56923076923076921</v>
      </c>
      <c r="M54" s="138">
        <v>6</v>
      </c>
      <c r="N54" s="39">
        <v>9.2307692307692313E-2</v>
      </c>
    </row>
    <row r="55" spans="1:15" x14ac:dyDescent="0.2">
      <c r="A55" s="499"/>
      <c r="B55" s="47" t="s">
        <v>13</v>
      </c>
      <c r="C55" s="139">
        <v>0</v>
      </c>
      <c r="D55" s="38">
        <v>0</v>
      </c>
      <c r="E55" s="133">
        <v>1</v>
      </c>
      <c r="F55" s="38">
        <v>2.1276595744680851E-2</v>
      </c>
      <c r="G55" s="133">
        <v>1</v>
      </c>
      <c r="H55" s="38">
        <v>2.1276595744680851E-2</v>
      </c>
      <c r="I55" s="133">
        <v>17</v>
      </c>
      <c r="J55" s="38">
        <v>0.36170212765957449</v>
      </c>
      <c r="K55" s="138">
        <v>28</v>
      </c>
      <c r="L55" s="39">
        <v>0.5957446808510638</v>
      </c>
      <c r="M55" s="138">
        <v>0</v>
      </c>
      <c r="N55" s="39">
        <v>0</v>
      </c>
    </row>
    <row r="56" spans="1:15" ht="9.75" customHeight="1" x14ac:dyDescent="0.2">
      <c r="A56" s="68"/>
      <c r="B56" s="48"/>
      <c r="C56" s="140"/>
      <c r="D56" s="49"/>
      <c r="E56" s="142"/>
      <c r="F56" s="49"/>
      <c r="G56" s="142"/>
      <c r="H56" s="49"/>
      <c r="I56" s="142"/>
      <c r="J56" s="49"/>
      <c r="K56" s="144"/>
      <c r="L56" s="40"/>
      <c r="M56" s="144"/>
      <c r="N56" s="40"/>
    </row>
    <row r="57" spans="1:15" ht="9.75" customHeight="1" x14ac:dyDescent="0.2">
      <c r="A57" s="498">
        <v>41729</v>
      </c>
      <c r="B57" s="27"/>
      <c r="C57" s="141"/>
      <c r="D57" s="45"/>
      <c r="E57" s="143"/>
      <c r="F57" s="45"/>
      <c r="G57" s="143"/>
      <c r="H57" s="45"/>
      <c r="I57" s="143"/>
      <c r="J57" s="45"/>
      <c r="K57" s="143"/>
      <c r="L57" s="45"/>
      <c r="M57" s="143"/>
      <c r="N57" s="45"/>
    </row>
    <row r="58" spans="1:15" x14ac:dyDescent="0.2">
      <c r="A58" s="499"/>
      <c r="B58" s="47" t="s">
        <v>2</v>
      </c>
      <c r="C58" s="139">
        <v>0</v>
      </c>
      <c r="D58" s="38">
        <v>0</v>
      </c>
      <c r="E58" s="133">
        <v>0</v>
      </c>
      <c r="F58" s="38">
        <v>0</v>
      </c>
      <c r="G58" s="133">
        <v>8</v>
      </c>
      <c r="H58" s="38">
        <v>7.0175438596491224E-2</v>
      </c>
      <c r="I58" s="133">
        <v>33</v>
      </c>
      <c r="J58" s="38">
        <v>0.28947368421052633</v>
      </c>
      <c r="K58" s="138">
        <v>68</v>
      </c>
      <c r="L58" s="39">
        <v>0.59649122807017541</v>
      </c>
      <c r="M58" s="138">
        <v>5</v>
      </c>
      <c r="N58" s="39">
        <v>4.3859649122807015E-2</v>
      </c>
    </row>
    <row r="59" spans="1:15" x14ac:dyDescent="0.2">
      <c r="A59" s="499"/>
      <c r="B59" s="47" t="s">
        <v>3</v>
      </c>
      <c r="C59" s="139">
        <v>0</v>
      </c>
      <c r="D59" s="38">
        <v>0</v>
      </c>
      <c r="E59" s="133">
        <v>1</v>
      </c>
      <c r="F59" s="38">
        <v>1.3698630136986301E-2</v>
      </c>
      <c r="G59" s="133">
        <v>3</v>
      </c>
      <c r="H59" s="38">
        <v>4.1095890410958902E-2</v>
      </c>
      <c r="I59" s="133">
        <v>25</v>
      </c>
      <c r="J59" s="38">
        <v>0.34246575342465752</v>
      </c>
      <c r="K59" s="138">
        <v>33</v>
      </c>
      <c r="L59" s="39">
        <v>0.45205479452054792</v>
      </c>
      <c r="M59" s="138">
        <v>11</v>
      </c>
      <c r="N59" s="39">
        <v>0.15068493150684931</v>
      </c>
    </row>
    <row r="60" spans="1:15" x14ac:dyDescent="0.2">
      <c r="A60" s="499"/>
      <c r="B60" s="47" t="s">
        <v>13</v>
      </c>
      <c r="C60" s="139">
        <v>0</v>
      </c>
      <c r="D60" s="38">
        <v>0</v>
      </c>
      <c r="E60" s="133">
        <v>0</v>
      </c>
      <c r="F60" s="38">
        <v>0</v>
      </c>
      <c r="G60" s="133">
        <v>0</v>
      </c>
      <c r="H60" s="38">
        <v>0</v>
      </c>
      <c r="I60" s="133">
        <v>17</v>
      </c>
      <c r="J60" s="38">
        <v>0.34693877551020408</v>
      </c>
      <c r="K60" s="138">
        <v>32</v>
      </c>
      <c r="L60" s="39">
        <v>0.65306122448979587</v>
      </c>
      <c r="M60" s="138">
        <v>0</v>
      </c>
      <c r="N60" s="39">
        <v>0</v>
      </c>
    </row>
    <row r="61" spans="1:15" ht="9.75" customHeight="1" x14ac:dyDescent="0.2">
      <c r="A61" s="68"/>
      <c r="B61" s="48"/>
      <c r="C61" s="83"/>
      <c r="D61" s="49"/>
      <c r="E61" s="59"/>
      <c r="F61" s="49"/>
      <c r="G61" s="59"/>
      <c r="H61" s="49"/>
      <c r="I61" s="142"/>
      <c r="J61" s="49"/>
      <c r="K61" s="60"/>
      <c r="L61" s="40"/>
      <c r="M61" s="60"/>
      <c r="N61" s="40"/>
    </row>
    <row r="62" spans="1:15" ht="14.25" customHeight="1" x14ac:dyDescent="0.2"/>
    <row r="64" spans="1:15" ht="15.75" x14ac:dyDescent="0.25">
      <c r="A64" s="19" t="s">
        <v>91</v>
      </c>
      <c r="B64" s="19"/>
    </row>
    <row r="65" spans="1:15" ht="32.25" customHeight="1" x14ac:dyDescent="0.25">
      <c r="A65" s="483" t="s">
        <v>45</v>
      </c>
      <c r="B65" s="483" t="s">
        <v>46</v>
      </c>
      <c r="C65" s="487" t="s">
        <v>34</v>
      </c>
      <c r="D65" s="487"/>
      <c r="E65" s="487" t="s">
        <v>35</v>
      </c>
      <c r="F65" s="487"/>
      <c r="G65" s="487" t="s">
        <v>36</v>
      </c>
      <c r="H65" s="495"/>
      <c r="I65" s="487" t="s">
        <v>37</v>
      </c>
      <c r="J65" s="495"/>
      <c r="K65" s="487" t="s">
        <v>38</v>
      </c>
      <c r="L65" s="495"/>
      <c r="M65" s="487" t="s">
        <v>39</v>
      </c>
      <c r="N65" s="495"/>
    </row>
    <row r="66" spans="1:15" ht="33.75" customHeight="1" x14ac:dyDescent="0.2">
      <c r="A66" s="484"/>
      <c r="B66" s="484"/>
      <c r="C66" s="267" t="s">
        <v>0</v>
      </c>
      <c r="D66" s="45" t="s">
        <v>302</v>
      </c>
      <c r="E66" s="267" t="s">
        <v>0</v>
      </c>
      <c r="F66" s="45" t="s">
        <v>303</v>
      </c>
      <c r="G66" s="267" t="s">
        <v>0</v>
      </c>
      <c r="H66" s="45" t="s">
        <v>304</v>
      </c>
      <c r="I66" s="267" t="s">
        <v>0</v>
      </c>
      <c r="J66" s="45" t="s">
        <v>305</v>
      </c>
      <c r="K66" s="267" t="s">
        <v>0</v>
      </c>
      <c r="L66" s="45" t="s">
        <v>306</v>
      </c>
      <c r="M66" s="267" t="s">
        <v>0</v>
      </c>
      <c r="N66" s="45" t="s">
        <v>307</v>
      </c>
    </row>
    <row r="67" spans="1:15" ht="9.75" customHeight="1" x14ac:dyDescent="0.2">
      <c r="A67" s="498">
        <v>40999</v>
      </c>
      <c r="B67" s="27"/>
      <c r="C67" s="107"/>
      <c r="D67" s="45"/>
      <c r="E67" s="107"/>
      <c r="F67" s="45"/>
      <c r="G67" s="107"/>
      <c r="H67" s="45"/>
      <c r="I67" s="107"/>
      <c r="J67" s="45"/>
      <c r="K67" s="107"/>
      <c r="L67" s="45"/>
      <c r="M67" s="107"/>
      <c r="N67" s="45"/>
    </row>
    <row r="68" spans="1:15" x14ac:dyDescent="0.2">
      <c r="A68" s="499"/>
      <c r="B68" s="47" t="s">
        <v>2</v>
      </c>
      <c r="C68" s="139">
        <v>0</v>
      </c>
      <c r="D68" s="38">
        <v>0</v>
      </c>
      <c r="E68" s="133">
        <v>0</v>
      </c>
      <c r="F68" s="38">
        <v>0</v>
      </c>
      <c r="G68" s="133">
        <v>0</v>
      </c>
      <c r="H68" s="38">
        <v>0</v>
      </c>
      <c r="I68" s="133">
        <v>2</v>
      </c>
      <c r="J68" s="38">
        <v>1</v>
      </c>
      <c r="K68" s="138">
        <v>0</v>
      </c>
      <c r="L68" s="39">
        <v>0</v>
      </c>
      <c r="M68" s="138">
        <v>0</v>
      </c>
      <c r="N68" s="39">
        <v>0</v>
      </c>
    </row>
    <row r="69" spans="1:15" x14ac:dyDescent="0.2">
      <c r="A69" s="499"/>
      <c r="B69" s="47" t="s">
        <v>3</v>
      </c>
      <c r="C69" s="139">
        <v>0</v>
      </c>
      <c r="D69" s="38">
        <v>0</v>
      </c>
      <c r="E69" s="133">
        <v>0</v>
      </c>
      <c r="F69" s="38">
        <v>0</v>
      </c>
      <c r="G69" s="133">
        <v>5</v>
      </c>
      <c r="H69" s="38">
        <v>0.3125</v>
      </c>
      <c r="I69" s="133">
        <v>3</v>
      </c>
      <c r="J69" s="38">
        <v>0.1875</v>
      </c>
      <c r="K69" s="138">
        <v>6</v>
      </c>
      <c r="L69" s="39">
        <v>0.375</v>
      </c>
      <c r="M69" s="138">
        <v>2</v>
      </c>
      <c r="N69" s="39">
        <v>0.125</v>
      </c>
    </row>
    <row r="70" spans="1:15" x14ac:dyDescent="0.2">
      <c r="A70" s="499"/>
      <c r="B70" s="47" t="s">
        <v>13</v>
      </c>
      <c r="C70" s="139">
        <v>0</v>
      </c>
      <c r="D70" s="38">
        <v>0</v>
      </c>
      <c r="E70" s="133">
        <v>0</v>
      </c>
      <c r="F70" s="38">
        <v>0</v>
      </c>
      <c r="G70" s="133">
        <v>1</v>
      </c>
      <c r="H70" s="38">
        <v>5.2631578947368418E-2</v>
      </c>
      <c r="I70" s="133">
        <v>6</v>
      </c>
      <c r="J70" s="38">
        <v>0.31578947368421051</v>
      </c>
      <c r="K70" s="138">
        <v>9</v>
      </c>
      <c r="L70" s="39">
        <v>0.47368421052631576</v>
      </c>
      <c r="M70" s="138">
        <v>3</v>
      </c>
      <c r="N70" s="39">
        <v>0.15789473684210525</v>
      </c>
    </row>
    <row r="71" spans="1:15" ht="9.75" customHeight="1" x14ac:dyDescent="0.2">
      <c r="A71" s="68"/>
      <c r="B71" s="48"/>
      <c r="C71" s="140"/>
      <c r="D71" s="49"/>
      <c r="E71" s="142"/>
      <c r="F71" s="49"/>
      <c r="G71" s="142"/>
      <c r="H71" s="49"/>
      <c r="I71" s="142"/>
      <c r="J71" s="49"/>
      <c r="K71" s="144"/>
      <c r="L71" s="40"/>
      <c r="M71" s="144"/>
      <c r="N71" s="40"/>
    </row>
    <row r="72" spans="1:15" ht="9.75" customHeight="1" x14ac:dyDescent="0.2">
      <c r="A72" s="498">
        <v>41364</v>
      </c>
      <c r="B72" s="27"/>
      <c r="C72" s="141"/>
      <c r="D72" s="45"/>
      <c r="E72" s="143"/>
      <c r="F72" s="45"/>
      <c r="G72" s="143"/>
      <c r="H72" s="45"/>
      <c r="I72" s="143"/>
      <c r="J72" s="45"/>
      <c r="K72" s="143"/>
      <c r="L72" s="45"/>
      <c r="M72" s="143"/>
      <c r="N72" s="45"/>
    </row>
    <row r="73" spans="1:15" x14ac:dyDescent="0.2">
      <c r="A73" s="499"/>
      <c r="B73" s="47" t="s">
        <v>2</v>
      </c>
      <c r="C73" s="139">
        <v>0</v>
      </c>
      <c r="D73" s="38">
        <v>0</v>
      </c>
      <c r="E73" s="133">
        <v>0</v>
      </c>
      <c r="F73" s="38">
        <v>0</v>
      </c>
      <c r="G73" s="133">
        <v>0</v>
      </c>
      <c r="H73" s="38">
        <v>0</v>
      </c>
      <c r="I73" s="133">
        <v>2</v>
      </c>
      <c r="J73" s="38">
        <v>1</v>
      </c>
      <c r="K73" s="138">
        <v>0</v>
      </c>
      <c r="L73" s="39">
        <v>0</v>
      </c>
      <c r="M73" s="138">
        <v>0</v>
      </c>
      <c r="N73" s="39">
        <v>0</v>
      </c>
      <c r="O73" s="29"/>
    </row>
    <row r="74" spans="1:15" x14ac:dyDescent="0.2">
      <c r="A74" s="499"/>
      <c r="B74" s="47" t="s">
        <v>3</v>
      </c>
      <c r="C74" s="139">
        <v>0</v>
      </c>
      <c r="D74" s="38">
        <v>0</v>
      </c>
      <c r="E74" s="133">
        <v>0</v>
      </c>
      <c r="F74" s="38">
        <v>0</v>
      </c>
      <c r="G74" s="133">
        <v>1</v>
      </c>
      <c r="H74" s="38">
        <v>5.5555555555555552E-2</v>
      </c>
      <c r="I74" s="133">
        <v>6</v>
      </c>
      <c r="J74" s="38">
        <v>0.33333333333333331</v>
      </c>
      <c r="K74" s="138">
        <v>10</v>
      </c>
      <c r="L74" s="39">
        <v>0.55555555555555558</v>
      </c>
      <c r="M74" s="138">
        <v>1</v>
      </c>
      <c r="N74" s="39">
        <v>5.5555555555555552E-2</v>
      </c>
    </row>
    <row r="75" spans="1:15" x14ac:dyDescent="0.2">
      <c r="A75" s="499"/>
      <c r="B75" s="47" t="s">
        <v>13</v>
      </c>
      <c r="C75" s="139">
        <v>0</v>
      </c>
      <c r="D75" s="38">
        <v>0</v>
      </c>
      <c r="E75" s="133">
        <v>0</v>
      </c>
      <c r="F75" s="38">
        <v>0</v>
      </c>
      <c r="G75" s="133">
        <v>1</v>
      </c>
      <c r="H75" s="38">
        <v>5.2631578947368418E-2</v>
      </c>
      <c r="I75" s="133">
        <v>7</v>
      </c>
      <c r="J75" s="38">
        <v>0.36842105263157893</v>
      </c>
      <c r="K75" s="138">
        <v>10</v>
      </c>
      <c r="L75" s="39">
        <v>0.52631578947368418</v>
      </c>
      <c r="M75" s="138">
        <v>1</v>
      </c>
      <c r="N75" s="39">
        <v>5.2631578947368418E-2</v>
      </c>
    </row>
    <row r="76" spans="1:15" ht="9.75" customHeight="1" x14ac:dyDescent="0.2">
      <c r="A76" s="68"/>
      <c r="B76" s="48"/>
      <c r="C76" s="140"/>
      <c r="D76" s="49"/>
      <c r="E76" s="142"/>
      <c r="F76" s="49"/>
      <c r="G76" s="142"/>
      <c r="H76" s="49"/>
      <c r="I76" s="142"/>
      <c r="J76" s="49"/>
      <c r="K76" s="144"/>
      <c r="L76" s="40"/>
      <c r="M76" s="144"/>
      <c r="N76" s="40"/>
    </row>
    <row r="77" spans="1:15" ht="9.75" customHeight="1" x14ac:dyDescent="0.2">
      <c r="A77" s="498">
        <v>41729</v>
      </c>
      <c r="B77" s="27"/>
      <c r="C77" s="141"/>
      <c r="D77" s="45"/>
      <c r="E77" s="143"/>
      <c r="F77" s="45"/>
      <c r="G77" s="143"/>
      <c r="H77" s="45"/>
      <c r="I77" s="143"/>
      <c r="J77" s="45"/>
      <c r="K77" s="143"/>
      <c r="L77" s="45"/>
      <c r="M77" s="143"/>
      <c r="N77" s="45"/>
    </row>
    <row r="78" spans="1:15" x14ac:dyDescent="0.2">
      <c r="A78" s="499"/>
      <c r="B78" s="47" t="s">
        <v>2</v>
      </c>
      <c r="C78" s="139">
        <v>0</v>
      </c>
      <c r="D78" s="38">
        <v>0</v>
      </c>
      <c r="E78" s="133">
        <v>0</v>
      </c>
      <c r="F78" s="38">
        <v>0</v>
      </c>
      <c r="G78" s="133">
        <v>1</v>
      </c>
      <c r="H78" s="38">
        <v>1</v>
      </c>
      <c r="I78" s="133">
        <v>0</v>
      </c>
      <c r="J78" s="38">
        <v>0</v>
      </c>
      <c r="K78" s="138">
        <v>0</v>
      </c>
      <c r="L78" s="39">
        <v>0</v>
      </c>
      <c r="M78" s="138">
        <v>0</v>
      </c>
      <c r="N78" s="39">
        <v>0</v>
      </c>
    </row>
    <row r="79" spans="1:15" x14ac:dyDescent="0.2">
      <c r="A79" s="499"/>
      <c r="B79" s="47" t="s">
        <v>3</v>
      </c>
      <c r="C79" s="139">
        <v>0</v>
      </c>
      <c r="D79" s="38">
        <v>0</v>
      </c>
      <c r="E79" s="133">
        <v>0</v>
      </c>
      <c r="F79" s="38">
        <v>0</v>
      </c>
      <c r="G79" s="133">
        <v>0</v>
      </c>
      <c r="H79" s="38">
        <v>0</v>
      </c>
      <c r="I79" s="133">
        <v>2</v>
      </c>
      <c r="J79" s="38">
        <v>0.1111111111111111</v>
      </c>
      <c r="K79" s="138">
        <v>14</v>
      </c>
      <c r="L79" s="39">
        <v>0.77777777777777779</v>
      </c>
      <c r="M79" s="138">
        <v>2</v>
      </c>
      <c r="N79" s="39">
        <v>0.1111111111111111</v>
      </c>
    </row>
    <row r="80" spans="1:15" x14ac:dyDescent="0.2">
      <c r="A80" s="499"/>
      <c r="B80" s="47" t="s">
        <v>13</v>
      </c>
      <c r="C80" s="139">
        <v>0</v>
      </c>
      <c r="D80" s="38">
        <v>0</v>
      </c>
      <c r="E80" s="133">
        <v>0</v>
      </c>
      <c r="F80" s="38">
        <v>0</v>
      </c>
      <c r="G80" s="133">
        <v>0</v>
      </c>
      <c r="H80" s="38">
        <v>0</v>
      </c>
      <c r="I80" s="133">
        <v>6</v>
      </c>
      <c r="J80" s="38">
        <v>0.31578947368421051</v>
      </c>
      <c r="K80" s="138">
        <v>13</v>
      </c>
      <c r="L80" s="39">
        <v>0.68421052631578949</v>
      </c>
      <c r="M80" s="138">
        <v>0</v>
      </c>
      <c r="N80" s="39">
        <v>0</v>
      </c>
    </row>
    <row r="81" spans="1:15" ht="9.75" customHeight="1" x14ac:dyDescent="0.2">
      <c r="A81" s="68"/>
      <c r="B81" s="48"/>
      <c r="C81" s="83"/>
      <c r="D81" s="49"/>
      <c r="E81" s="59"/>
      <c r="F81" s="49"/>
      <c r="G81" s="59"/>
      <c r="H81" s="49"/>
      <c r="I81" s="142"/>
      <c r="J81" s="49"/>
      <c r="K81" s="60"/>
      <c r="L81" s="40"/>
      <c r="M81" s="60"/>
      <c r="N81" s="40"/>
    </row>
    <row r="82" spans="1:15" ht="14.25" customHeight="1" x14ac:dyDescent="0.2"/>
    <row r="84" spans="1:15" ht="15.75" x14ac:dyDescent="0.25">
      <c r="A84" s="19" t="s">
        <v>92</v>
      </c>
      <c r="B84" s="19"/>
    </row>
    <row r="85" spans="1:15" ht="32.25" customHeight="1" x14ac:dyDescent="0.25">
      <c r="A85" s="483" t="s">
        <v>45</v>
      </c>
      <c r="B85" s="483" t="s">
        <v>46</v>
      </c>
      <c r="C85" s="487" t="s">
        <v>34</v>
      </c>
      <c r="D85" s="487"/>
      <c r="E85" s="487" t="s">
        <v>35</v>
      </c>
      <c r="F85" s="487"/>
      <c r="G85" s="487" t="s">
        <v>36</v>
      </c>
      <c r="H85" s="495"/>
      <c r="I85" s="487" t="s">
        <v>37</v>
      </c>
      <c r="J85" s="495"/>
      <c r="K85" s="487" t="s">
        <v>38</v>
      </c>
      <c r="L85" s="495"/>
      <c r="M85" s="487" t="s">
        <v>39</v>
      </c>
      <c r="N85" s="495"/>
    </row>
    <row r="86" spans="1:15" ht="33.75" customHeight="1" x14ac:dyDescent="0.2">
      <c r="A86" s="484"/>
      <c r="B86" s="484"/>
      <c r="C86" s="267" t="s">
        <v>0</v>
      </c>
      <c r="D86" s="45" t="s">
        <v>302</v>
      </c>
      <c r="E86" s="267" t="s">
        <v>0</v>
      </c>
      <c r="F86" s="45" t="s">
        <v>303</v>
      </c>
      <c r="G86" s="267" t="s">
        <v>0</v>
      </c>
      <c r="H86" s="45" t="s">
        <v>304</v>
      </c>
      <c r="I86" s="267" t="s">
        <v>0</v>
      </c>
      <c r="J86" s="45" t="s">
        <v>305</v>
      </c>
      <c r="K86" s="267" t="s">
        <v>0</v>
      </c>
      <c r="L86" s="45" t="s">
        <v>306</v>
      </c>
      <c r="M86" s="267" t="s">
        <v>0</v>
      </c>
      <c r="N86" s="45" t="s">
        <v>307</v>
      </c>
    </row>
    <row r="87" spans="1:15" ht="9.75" customHeight="1" x14ac:dyDescent="0.2">
      <c r="A87" s="498">
        <v>40999</v>
      </c>
      <c r="B87" s="27"/>
      <c r="C87" s="107"/>
      <c r="D87" s="45"/>
      <c r="E87" s="107"/>
      <c r="F87" s="45"/>
      <c r="G87" s="107"/>
      <c r="H87" s="45"/>
      <c r="I87" s="107"/>
      <c r="J87" s="45"/>
      <c r="K87" s="107"/>
      <c r="L87" s="45"/>
      <c r="M87" s="107"/>
      <c r="N87" s="45"/>
    </row>
    <row r="88" spans="1:15" x14ac:dyDescent="0.2">
      <c r="A88" s="499"/>
      <c r="B88" s="47" t="s">
        <v>2</v>
      </c>
      <c r="C88" s="139">
        <v>0</v>
      </c>
      <c r="D88" s="38">
        <v>0</v>
      </c>
      <c r="E88" s="133">
        <v>0</v>
      </c>
      <c r="F88" s="38">
        <v>0</v>
      </c>
      <c r="G88" s="133">
        <v>2</v>
      </c>
      <c r="H88" s="38">
        <v>0.33333333333333331</v>
      </c>
      <c r="I88" s="133">
        <v>2</v>
      </c>
      <c r="J88" s="38">
        <v>0.33333333333333331</v>
      </c>
      <c r="K88" s="138">
        <v>2</v>
      </c>
      <c r="L88" s="39">
        <v>0.33333333333333331</v>
      </c>
      <c r="M88" s="138">
        <v>0</v>
      </c>
      <c r="N88" s="39">
        <v>0</v>
      </c>
    </row>
    <row r="89" spans="1:15" x14ac:dyDescent="0.2">
      <c r="A89" s="499"/>
      <c r="B89" s="47" t="s">
        <v>3</v>
      </c>
      <c r="C89" s="167"/>
      <c r="D89" s="160"/>
      <c r="E89" s="159"/>
      <c r="F89" s="160"/>
      <c r="G89" s="159"/>
      <c r="H89" s="160"/>
      <c r="I89" s="159"/>
      <c r="J89" s="160"/>
      <c r="K89" s="161"/>
      <c r="L89" s="162"/>
      <c r="M89" s="161"/>
      <c r="N89" s="162"/>
    </row>
    <row r="90" spans="1:15" x14ac:dyDescent="0.2">
      <c r="A90" s="499"/>
      <c r="B90" s="47" t="s">
        <v>13</v>
      </c>
      <c r="C90" s="167"/>
      <c r="D90" s="160"/>
      <c r="E90" s="159"/>
      <c r="F90" s="160"/>
      <c r="G90" s="159"/>
      <c r="H90" s="160"/>
      <c r="I90" s="159"/>
      <c r="J90" s="160"/>
      <c r="K90" s="161"/>
      <c r="L90" s="162"/>
      <c r="M90" s="161"/>
      <c r="N90" s="162"/>
    </row>
    <row r="91" spans="1:15" ht="9.75" customHeight="1" x14ac:dyDescent="0.2">
      <c r="A91" s="68"/>
      <c r="B91" s="48"/>
      <c r="C91" s="140"/>
      <c r="D91" s="49"/>
      <c r="E91" s="142"/>
      <c r="F91" s="49"/>
      <c r="G91" s="142"/>
      <c r="H91" s="49"/>
      <c r="I91" s="142"/>
      <c r="J91" s="49"/>
      <c r="K91" s="144"/>
      <c r="L91" s="40"/>
      <c r="M91" s="144"/>
      <c r="N91" s="40"/>
    </row>
    <row r="92" spans="1:15" ht="9.75" customHeight="1" x14ac:dyDescent="0.2">
      <c r="A92" s="498">
        <v>41364</v>
      </c>
      <c r="B92" s="27"/>
      <c r="C92" s="141"/>
      <c r="D92" s="45"/>
      <c r="E92" s="143"/>
      <c r="F92" s="45"/>
      <c r="G92" s="143"/>
      <c r="H92" s="45"/>
      <c r="I92" s="143"/>
      <c r="J92" s="45"/>
      <c r="K92" s="143"/>
      <c r="L92" s="45"/>
      <c r="M92" s="143"/>
      <c r="N92" s="45"/>
    </row>
    <row r="93" spans="1:15" x14ac:dyDescent="0.2">
      <c r="A93" s="499"/>
      <c r="B93" s="47" t="s">
        <v>2</v>
      </c>
      <c r="C93" s="139">
        <v>0</v>
      </c>
      <c r="D93" s="38">
        <v>0</v>
      </c>
      <c r="E93" s="133">
        <v>1</v>
      </c>
      <c r="F93" s="38">
        <v>0.16666666666666666</v>
      </c>
      <c r="G93" s="133">
        <v>0</v>
      </c>
      <c r="H93" s="38">
        <v>0</v>
      </c>
      <c r="I93" s="133">
        <v>3</v>
      </c>
      <c r="J93" s="38">
        <v>0.5</v>
      </c>
      <c r="K93" s="138">
        <v>2</v>
      </c>
      <c r="L93" s="39">
        <v>0.33333333333333331</v>
      </c>
      <c r="M93" s="138">
        <v>0</v>
      </c>
      <c r="N93" s="39">
        <v>0</v>
      </c>
      <c r="O93" s="29"/>
    </row>
    <row r="94" spans="1:15" x14ac:dyDescent="0.2">
      <c r="A94" s="499"/>
      <c r="B94" s="47" t="s">
        <v>3</v>
      </c>
      <c r="C94" s="167"/>
      <c r="D94" s="160"/>
      <c r="E94" s="159"/>
      <c r="F94" s="160"/>
      <c r="G94" s="159"/>
      <c r="H94" s="160"/>
      <c r="I94" s="159"/>
      <c r="J94" s="160"/>
      <c r="K94" s="161"/>
      <c r="L94" s="162"/>
      <c r="M94" s="161"/>
      <c r="N94" s="162"/>
    </row>
    <row r="95" spans="1:15" x14ac:dyDescent="0.2">
      <c r="A95" s="499"/>
      <c r="B95" s="47" t="s">
        <v>13</v>
      </c>
      <c r="C95" s="167"/>
      <c r="D95" s="160"/>
      <c r="E95" s="159"/>
      <c r="F95" s="160"/>
      <c r="G95" s="159"/>
      <c r="H95" s="160"/>
      <c r="I95" s="159"/>
      <c r="J95" s="160"/>
      <c r="K95" s="161"/>
      <c r="L95" s="162"/>
      <c r="M95" s="161"/>
      <c r="N95" s="162"/>
    </row>
    <row r="96" spans="1:15" ht="9.75" customHeight="1" x14ac:dyDescent="0.2">
      <c r="A96" s="68"/>
      <c r="B96" s="48"/>
      <c r="C96" s="140"/>
      <c r="D96" s="49"/>
      <c r="E96" s="142"/>
      <c r="F96" s="49"/>
      <c r="G96" s="142"/>
      <c r="H96" s="49"/>
      <c r="I96" s="142"/>
      <c r="J96" s="49"/>
      <c r="K96" s="144"/>
      <c r="L96" s="40"/>
      <c r="M96" s="144"/>
      <c r="N96" s="40"/>
    </row>
    <row r="97" spans="1:14" ht="9.75" customHeight="1" x14ac:dyDescent="0.2">
      <c r="A97" s="498">
        <v>41729</v>
      </c>
      <c r="B97" s="27"/>
      <c r="C97" s="141"/>
      <c r="D97" s="45"/>
      <c r="E97" s="143"/>
      <c r="F97" s="45"/>
      <c r="G97" s="143"/>
      <c r="H97" s="45"/>
      <c r="I97" s="143"/>
      <c r="J97" s="45"/>
      <c r="K97" s="143"/>
      <c r="L97" s="45"/>
      <c r="M97" s="143"/>
      <c r="N97" s="45"/>
    </row>
    <row r="98" spans="1:14" x14ac:dyDescent="0.2">
      <c r="A98" s="499"/>
      <c r="B98" s="47" t="s">
        <v>2</v>
      </c>
      <c r="C98" s="139">
        <v>0</v>
      </c>
      <c r="D98" s="38">
        <v>0</v>
      </c>
      <c r="E98" s="133">
        <v>2</v>
      </c>
      <c r="F98" s="38">
        <v>0.33333333333333331</v>
      </c>
      <c r="G98" s="133">
        <v>0</v>
      </c>
      <c r="H98" s="38">
        <v>0</v>
      </c>
      <c r="I98" s="133">
        <v>3</v>
      </c>
      <c r="J98" s="38">
        <v>0.5</v>
      </c>
      <c r="K98" s="138">
        <v>1</v>
      </c>
      <c r="L98" s="39">
        <v>0.16666666666666666</v>
      </c>
      <c r="M98" s="138">
        <v>0</v>
      </c>
      <c r="N98" s="39">
        <v>0</v>
      </c>
    </row>
    <row r="99" spans="1:14" x14ac:dyDescent="0.2">
      <c r="A99" s="499"/>
      <c r="B99" s="47" t="s">
        <v>3</v>
      </c>
      <c r="C99" s="139">
        <v>0</v>
      </c>
      <c r="D99" s="38" t="e">
        <v>#DIV/0!</v>
      </c>
      <c r="E99" s="133">
        <v>0</v>
      </c>
      <c r="F99" s="38" t="e">
        <v>#DIV/0!</v>
      </c>
      <c r="G99" s="133">
        <v>0</v>
      </c>
      <c r="H99" s="38" t="e">
        <v>#DIV/0!</v>
      </c>
      <c r="I99" s="133">
        <v>0</v>
      </c>
      <c r="J99" s="38" t="e">
        <v>#DIV/0!</v>
      </c>
      <c r="K99" s="138">
        <v>0</v>
      </c>
      <c r="L99" s="39" t="e">
        <v>#DIV/0!</v>
      </c>
      <c r="M99" s="138">
        <v>0</v>
      </c>
      <c r="N99" s="39" t="e">
        <v>#DIV/0!</v>
      </c>
    </row>
    <row r="100" spans="1:14" x14ac:dyDescent="0.2">
      <c r="A100" s="499"/>
      <c r="B100" s="47" t="s">
        <v>13</v>
      </c>
      <c r="C100" s="167"/>
      <c r="D100" s="160"/>
      <c r="E100" s="159"/>
      <c r="F100" s="160"/>
      <c r="G100" s="159"/>
      <c r="H100" s="160"/>
      <c r="I100" s="159"/>
      <c r="J100" s="160"/>
      <c r="K100" s="161"/>
      <c r="L100" s="162"/>
      <c r="M100" s="161"/>
      <c r="N100" s="162"/>
    </row>
    <row r="101" spans="1:14" ht="9.75" customHeight="1" x14ac:dyDescent="0.2">
      <c r="A101" s="68"/>
      <c r="B101" s="48"/>
      <c r="C101" s="83"/>
      <c r="D101" s="49"/>
      <c r="E101" s="59"/>
      <c r="F101" s="49"/>
      <c r="G101" s="59"/>
      <c r="H101" s="49"/>
      <c r="I101" s="142"/>
      <c r="J101" s="49"/>
      <c r="K101" s="60"/>
      <c r="L101" s="40"/>
      <c r="M101" s="60"/>
      <c r="N101" s="40"/>
    </row>
    <row r="102" spans="1:14" x14ac:dyDescent="0.2">
      <c r="A102" s="153"/>
      <c r="B102" s="46"/>
      <c r="C102" s="154"/>
      <c r="D102" s="50"/>
      <c r="E102" s="65"/>
      <c r="F102" s="50"/>
      <c r="G102" s="65"/>
      <c r="H102" s="50"/>
      <c r="I102" s="155"/>
      <c r="J102" s="50"/>
      <c r="K102" s="66"/>
      <c r="L102" s="36"/>
      <c r="M102" s="66"/>
      <c r="N102" s="36"/>
    </row>
    <row r="103" spans="1:14" ht="14.25" customHeight="1" x14ac:dyDescent="0.2"/>
    <row r="104" spans="1:14" ht="15.75" x14ac:dyDescent="0.25">
      <c r="A104" s="19" t="s">
        <v>93</v>
      </c>
      <c r="B104" s="19"/>
    </row>
    <row r="105" spans="1:14" ht="32.25" customHeight="1" x14ac:dyDescent="0.25">
      <c r="A105" s="483" t="s">
        <v>45</v>
      </c>
      <c r="B105" s="483" t="s">
        <v>46</v>
      </c>
      <c r="C105" s="487" t="s">
        <v>34</v>
      </c>
      <c r="D105" s="487"/>
      <c r="E105" s="487" t="s">
        <v>35</v>
      </c>
      <c r="F105" s="487"/>
      <c r="G105" s="487" t="s">
        <v>36</v>
      </c>
      <c r="H105" s="495"/>
      <c r="I105" s="487" t="s">
        <v>37</v>
      </c>
      <c r="J105" s="495"/>
      <c r="K105" s="487" t="s">
        <v>38</v>
      </c>
      <c r="L105" s="495"/>
      <c r="M105" s="487" t="s">
        <v>39</v>
      </c>
      <c r="N105" s="495"/>
    </row>
    <row r="106" spans="1:14" ht="33.75" customHeight="1" x14ac:dyDescent="0.2">
      <c r="A106" s="484"/>
      <c r="B106" s="484"/>
      <c r="C106" s="267" t="s">
        <v>0</v>
      </c>
      <c r="D106" s="45" t="s">
        <v>302</v>
      </c>
      <c r="E106" s="267" t="s">
        <v>0</v>
      </c>
      <c r="F106" s="45" t="s">
        <v>303</v>
      </c>
      <c r="G106" s="267" t="s">
        <v>0</v>
      </c>
      <c r="H106" s="45" t="s">
        <v>304</v>
      </c>
      <c r="I106" s="267" t="s">
        <v>0</v>
      </c>
      <c r="J106" s="45" t="s">
        <v>305</v>
      </c>
      <c r="K106" s="267" t="s">
        <v>0</v>
      </c>
      <c r="L106" s="45" t="s">
        <v>306</v>
      </c>
      <c r="M106" s="267" t="s">
        <v>0</v>
      </c>
      <c r="N106" s="45" t="s">
        <v>307</v>
      </c>
    </row>
    <row r="107" spans="1:14" ht="9.75" customHeight="1" x14ac:dyDescent="0.2">
      <c r="A107" s="498">
        <v>40999</v>
      </c>
      <c r="B107" s="27"/>
      <c r="C107" s="107"/>
      <c r="D107" s="45"/>
      <c r="E107" s="107"/>
      <c r="F107" s="45"/>
      <c r="G107" s="107"/>
      <c r="H107" s="45"/>
      <c r="I107" s="107"/>
      <c r="J107" s="45"/>
      <c r="K107" s="107"/>
      <c r="L107" s="45"/>
      <c r="M107" s="107"/>
      <c r="N107" s="45"/>
    </row>
    <row r="108" spans="1:14" x14ac:dyDescent="0.2">
      <c r="A108" s="499"/>
      <c r="B108" s="47" t="s">
        <v>2</v>
      </c>
      <c r="C108" s="139">
        <v>0</v>
      </c>
      <c r="D108" s="38">
        <v>0</v>
      </c>
      <c r="E108" s="133">
        <v>0</v>
      </c>
      <c r="F108" s="38">
        <v>0</v>
      </c>
      <c r="G108" s="133">
        <v>0</v>
      </c>
      <c r="H108" s="38">
        <v>0</v>
      </c>
      <c r="I108" s="133">
        <v>1</v>
      </c>
      <c r="J108" s="38">
        <v>1</v>
      </c>
      <c r="K108" s="138">
        <v>0</v>
      </c>
      <c r="L108" s="39">
        <v>0</v>
      </c>
      <c r="M108" s="138">
        <v>0</v>
      </c>
      <c r="N108" s="39">
        <v>0</v>
      </c>
    </row>
    <row r="109" spans="1:14" x14ac:dyDescent="0.2">
      <c r="A109" s="499"/>
      <c r="B109" s="47" t="s">
        <v>3</v>
      </c>
      <c r="C109" s="139">
        <v>0</v>
      </c>
      <c r="D109" s="38">
        <v>0</v>
      </c>
      <c r="E109" s="133">
        <v>0</v>
      </c>
      <c r="F109" s="38">
        <v>0</v>
      </c>
      <c r="G109" s="133">
        <v>0</v>
      </c>
      <c r="H109" s="38">
        <v>0</v>
      </c>
      <c r="I109" s="133">
        <v>4</v>
      </c>
      <c r="J109" s="38">
        <v>0.21052631578947367</v>
      </c>
      <c r="K109" s="138">
        <v>12</v>
      </c>
      <c r="L109" s="39">
        <v>0.63157894736842102</v>
      </c>
      <c r="M109" s="138">
        <v>3</v>
      </c>
      <c r="N109" s="39">
        <v>0.15789473684210525</v>
      </c>
    </row>
    <row r="110" spans="1:14" x14ac:dyDescent="0.2">
      <c r="A110" s="499"/>
      <c r="B110" s="47" t="s">
        <v>13</v>
      </c>
      <c r="C110" s="167"/>
      <c r="D110" s="160"/>
      <c r="E110" s="159"/>
      <c r="F110" s="160"/>
      <c r="G110" s="159"/>
      <c r="H110" s="160"/>
      <c r="I110" s="159"/>
      <c r="J110" s="160"/>
      <c r="K110" s="161"/>
      <c r="L110" s="162"/>
      <c r="M110" s="161"/>
      <c r="N110" s="162"/>
    </row>
    <row r="111" spans="1:14" ht="9.75" customHeight="1" x14ac:dyDescent="0.2">
      <c r="A111" s="68"/>
      <c r="B111" s="48"/>
      <c r="C111" s="140"/>
      <c r="D111" s="49"/>
      <c r="E111" s="142"/>
      <c r="F111" s="49"/>
      <c r="G111" s="142"/>
      <c r="H111" s="49"/>
      <c r="I111" s="142"/>
      <c r="J111" s="49"/>
      <c r="K111" s="144"/>
      <c r="L111" s="40"/>
      <c r="M111" s="144"/>
      <c r="N111" s="40"/>
    </row>
    <row r="112" spans="1:14" ht="9.75" customHeight="1" x14ac:dyDescent="0.2">
      <c r="A112" s="498">
        <v>41364</v>
      </c>
      <c r="B112" s="27"/>
      <c r="C112" s="141"/>
      <c r="D112" s="45"/>
      <c r="E112" s="143"/>
      <c r="F112" s="45"/>
      <c r="G112" s="143"/>
      <c r="H112" s="45"/>
      <c r="I112" s="143"/>
      <c r="J112" s="45"/>
      <c r="K112" s="143"/>
      <c r="L112" s="45"/>
      <c r="M112" s="143"/>
      <c r="N112" s="45"/>
    </row>
    <row r="113" spans="1:15" x14ac:dyDescent="0.2">
      <c r="A113" s="499"/>
      <c r="B113" s="47" t="s">
        <v>2</v>
      </c>
      <c r="C113" s="139">
        <v>0</v>
      </c>
      <c r="D113" s="38">
        <v>0</v>
      </c>
      <c r="E113" s="133">
        <v>0</v>
      </c>
      <c r="F113" s="38">
        <v>0</v>
      </c>
      <c r="G113" s="133">
        <v>0</v>
      </c>
      <c r="H113" s="38">
        <v>0</v>
      </c>
      <c r="I113" s="133">
        <v>1</v>
      </c>
      <c r="J113" s="38">
        <v>1</v>
      </c>
      <c r="K113" s="138">
        <v>0</v>
      </c>
      <c r="L113" s="39">
        <v>0</v>
      </c>
      <c r="M113" s="138">
        <v>0</v>
      </c>
      <c r="N113" s="39">
        <v>0</v>
      </c>
      <c r="O113" s="29"/>
    </row>
    <row r="114" spans="1:15" x14ac:dyDescent="0.2">
      <c r="A114" s="499"/>
      <c r="B114" s="47" t="s">
        <v>3</v>
      </c>
      <c r="C114" s="139">
        <v>0</v>
      </c>
      <c r="D114" s="38">
        <v>0</v>
      </c>
      <c r="E114" s="133">
        <v>0</v>
      </c>
      <c r="F114" s="38">
        <v>0</v>
      </c>
      <c r="G114" s="133">
        <v>0</v>
      </c>
      <c r="H114" s="38">
        <v>0</v>
      </c>
      <c r="I114" s="133">
        <v>4</v>
      </c>
      <c r="J114" s="38">
        <v>0.22222222222222221</v>
      </c>
      <c r="K114" s="138">
        <v>11</v>
      </c>
      <c r="L114" s="39">
        <v>0.61111111111111116</v>
      </c>
      <c r="M114" s="138">
        <v>3</v>
      </c>
      <c r="N114" s="39">
        <v>0.16666666666666666</v>
      </c>
    </row>
    <row r="115" spans="1:15" x14ac:dyDescent="0.2">
      <c r="A115" s="499"/>
      <c r="B115" s="47" t="s">
        <v>13</v>
      </c>
      <c r="C115" s="139">
        <v>0</v>
      </c>
      <c r="D115" s="38">
        <v>0</v>
      </c>
      <c r="E115" s="133">
        <v>0</v>
      </c>
      <c r="F115" s="38">
        <v>0</v>
      </c>
      <c r="G115" s="133">
        <v>0</v>
      </c>
      <c r="H115" s="38">
        <v>0</v>
      </c>
      <c r="I115" s="133">
        <v>0</v>
      </c>
      <c r="J115" s="38">
        <v>0</v>
      </c>
      <c r="K115" s="138">
        <v>1</v>
      </c>
      <c r="L115" s="39">
        <v>1</v>
      </c>
      <c r="M115" s="138">
        <v>0</v>
      </c>
      <c r="N115" s="39">
        <v>0</v>
      </c>
    </row>
    <row r="116" spans="1:15" ht="9.75" customHeight="1" x14ac:dyDescent="0.2">
      <c r="A116" s="68"/>
      <c r="B116" s="48"/>
      <c r="C116" s="140"/>
      <c r="D116" s="49"/>
      <c r="E116" s="142"/>
      <c r="F116" s="49"/>
      <c r="G116" s="142"/>
      <c r="H116" s="49"/>
      <c r="I116" s="142"/>
      <c r="J116" s="49"/>
      <c r="K116" s="144"/>
      <c r="L116" s="40"/>
      <c r="M116" s="144"/>
      <c r="N116" s="40"/>
    </row>
    <row r="117" spans="1:15" ht="9.75" customHeight="1" x14ac:dyDescent="0.2">
      <c r="A117" s="498">
        <v>41729</v>
      </c>
      <c r="B117" s="27"/>
      <c r="C117" s="141"/>
      <c r="D117" s="45"/>
      <c r="E117" s="143"/>
      <c r="F117" s="45"/>
      <c r="G117" s="143"/>
      <c r="H117" s="45"/>
      <c r="I117" s="143"/>
      <c r="J117" s="45"/>
      <c r="K117" s="143"/>
      <c r="L117" s="45"/>
      <c r="M117" s="143"/>
      <c r="N117" s="45"/>
    </row>
    <row r="118" spans="1:15" x14ac:dyDescent="0.2">
      <c r="A118" s="499"/>
      <c r="B118" s="47" t="s">
        <v>2</v>
      </c>
      <c r="C118" s="139">
        <v>0</v>
      </c>
      <c r="D118" s="38">
        <v>0</v>
      </c>
      <c r="E118" s="133">
        <v>0</v>
      </c>
      <c r="F118" s="38">
        <v>0</v>
      </c>
      <c r="G118" s="133">
        <v>0</v>
      </c>
      <c r="H118" s="38">
        <v>0</v>
      </c>
      <c r="I118" s="133">
        <v>0</v>
      </c>
      <c r="J118" s="38">
        <v>0</v>
      </c>
      <c r="K118" s="138">
        <v>1</v>
      </c>
      <c r="L118" s="39">
        <v>1</v>
      </c>
      <c r="M118" s="138">
        <v>0</v>
      </c>
      <c r="N118" s="39">
        <v>0</v>
      </c>
    </row>
    <row r="119" spans="1:15" x14ac:dyDescent="0.2">
      <c r="A119" s="499"/>
      <c r="B119" s="47" t="s">
        <v>3</v>
      </c>
      <c r="C119" s="139">
        <v>0</v>
      </c>
      <c r="D119" s="38">
        <v>0</v>
      </c>
      <c r="E119" s="133">
        <v>0</v>
      </c>
      <c r="F119" s="38">
        <v>0</v>
      </c>
      <c r="G119" s="133">
        <v>0</v>
      </c>
      <c r="H119" s="38">
        <v>0</v>
      </c>
      <c r="I119" s="133">
        <v>1</v>
      </c>
      <c r="J119" s="38">
        <v>5.5555555555555552E-2</v>
      </c>
      <c r="K119" s="138">
        <v>14</v>
      </c>
      <c r="L119" s="39">
        <v>0.77777777777777779</v>
      </c>
      <c r="M119" s="138">
        <v>3</v>
      </c>
      <c r="N119" s="39">
        <v>0.16666666666666666</v>
      </c>
    </row>
    <row r="120" spans="1:15" x14ac:dyDescent="0.2">
      <c r="A120" s="499"/>
      <c r="B120" s="47" t="s">
        <v>13</v>
      </c>
      <c r="C120" s="139">
        <v>0</v>
      </c>
      <c r="D120" s="38">
        <v>0</v>
      </c>
      <c r="E120" s="133">
        <v>0</v>
      </c>
      <c r="F120" s="38">
        <v>0</v>
      </c>
      <c r="G120" s="133">
        <v>0</v>
      </c>
      <c r="H120" s="38">
        <v>0</v>
      </c>
      <c r="I120" s="133">
        <v>0</v>
      </c>
      <c r="J120" s="38">
        <v>0</v>
      </c>
      <c r="K120" s="138">
        <v>1</v>
      </c>
      <c r="L120" s="39">
        <v>1</v>
      </c>
      <c r="M120" s="138">
        <v>0</v>
      </c>
      <c r="N120" s="39">
        <v>0</v>
      </c>
    </row>
    <row r="121" spans="1:15" ht="9.75" customHeight="1" x14ac:dyDescent="0.2">
      <c r="A121" s="68"/>
      <c r="B121" s="48"/>
      <c r="C121" s="83"/>
      <c r="D121" s="49"/>
      <c r="E121" s="59"/>
      <c r="F121" s="49"/>
      <c r="G121" s="59"/>
      <c r="H121" s="49"/>
      <c r="I121" s="142"/>
      <c r="J121" s="49"/>
      <c r="K121" s="60"/>
      <c r="L121" s="40"/>
      <c r="M121" s="60"/>
      <c r="N121" s="40"/>
    </row>
    <row r="122" spans="1:15" x14ac:dyDescent="0.2">
      <c r="A122" s="153"/>
      <c r="B122" s="46"/>
      <c r="C122" s="154"/>
      <c r="D122" s="50"/>
      <c r="E122" s="65"/>
      <c r="F122" s="50"/>
      <c r="G122" s="65"/>
      <c r="H122" s="50"/>
      <c r="I122" s="155"/>
      <c r="J122" s="50"/>
      <c r="K122" s="66"/>
      <c r="L122" s="36"/>
      <c r="M122" s="66"/>
      <c r="N122" s="36"/>
    </row>
    <row r="123" spans="1:15" ht="14.25" customHeight="1" x14ac:dyDescent="0.2"/>
    <row r="124" spans="1:15" ht="15.75" x14ac:dyDescent="0.25">
      <c r="A124" s="19" t="s">
        <v>94</v>
      </c>
      <c r="B124" s="19"/>
    </row>
    <row r="125" spans="1:15" ht="32.25" customHeight="1" x14ac:dyDescent="0.25">
      <c r="A125" s="483" t="s">
        <v>45</v>
      </c>
      <c r="B125" s="483" t="s">
        <v>46</v>
      </c>
      <c r="C125" s="487" t="s">
        <v>34</v>
      </c>
      <c r="D125" s="487"/>
      <c r="E125" s="487" t="s">
        <v>35</v>
      </c>
      <c r="F125" s="487"/>
      <c r="G125" s="487" t="s">
        <v>36</v>
      </c>
      <c r="H125" s="495"/>
      <c r="I125" s="487" t="s">
        <v>37</v>
      </c>
      <c r="J125" s="495"/>
      <c r="K125" s="487" t="s">
        <v>38</v>
      </c>
      <c r="L125" s="495"/>
      <c r="M125" s="487" t="s">
        <v>39</v>
      </c>
      <c r="N125" s="495"/>
    </row>
    <row r="126" spans="1:15" ht="33.75" customHeight="1" x14ac:dyDescent="0.2">
      <c r="A126" s="484"/>
      <c r="B126" s="484"/>
      <c r="C126" s="267" t="s">
        <v>0</v>
      </c>
      <c r="D126" s="45" t="s">
        <v>302</v>
      </c>
      <c r="E126" s="267" t="s">
        <v>0</v>
      </c>
      <c r="F126" s="45" t="s">
        <v>303</v>
      </c>
      <c r="G126" s="267" t="s">
        <v>0</v>
      </c>
      <c r="H126" s="45" t="s">
        <v>304</v>
      </c>
      <c r="I126" s="267" t="s">
        <v>0</v>
      </c>
      <c r="J126" s="45" t="s">
        <v>305</v>
      </c>
      <c r="K126" s="267" t="s">
        <v>0</v>
      </c>
      <c r="L126" s="45" t="s">
        <v>306</v>
      </c>
      <c r="M126" s="267" t="s">
        <v>0</v>
      </c>
      <c r="N126" s="45" t="s">
        <v>307</v>
      </c>
    </row>
    <row r="127" spans="1:15" ht="9.75" customHeight="1" x14ac:dyDescent="0.2">
      <c r="A127" s="498">
        <v>40999</v>
      </c>
      <c r="B127" s="27"/>
      <c r="C127" s="107"/>
      <c r="D127" s="45"/>
      <c r="E127" s="107"/>
      <c r="F127" s="45"/>
      <c r="G127" s="107"/>
      <c r="H127" s="45"/>
      <c r="I127" s="107"/>
      <c r="J127" s="45"/>
      <c r="K127" s="107"/>
      <c r="L127" s="45"/>
      <c r="M127" s="107"/>
      <c r="N127" s="45"/>
    </row>
    <row r="128" spans="1:15" x14ac:dyDescent="0.2">
      <c r="A128" s="499"/>
      <c r="B128" s="47" t="s">
        <v>2</v>
      </c>
      <c r="C128" s="139">
        <v>0</v>
      </c>
      <c r="D128" s="38">
        <v>0</v>
      </c>
      <c r="E128" s="133">
        <v>0</v>
      </c>
      <c r="F128" s="38">
        <v>0</v>
      </c>
      <c r="G128" s="133">
        <v>0</v>
      </c>
      <c r="H128" s="38">
        <v>0</v>
      </c>
      <c r="I128" s="133">
        <v>1</v>
      </c>
      <c r="J128" s="38">
        <v>0.5</v>
      </c>
      <c r="K128" s="138">
        <v>1</v>
      </c>
      <c r="L128" s="39">
        <v>0.5</v>
      </c>
      <c r="M128" s="138">
        <v>0</v>
      </c>
      <c r="N128" s="39">
        <v>0</v>
      </c>
    </row>
    <row r="129" spans="1:15" x14ac:dyDescent="0.2">
      <c r="A129" s="499"/>
      <c r="B129" s="47" t="s">
        <v>3</v>
      </c>
      <c r="C129" s="167"/>
      <c r="D129" s="160"/>
      <c r="E129" s="159"/>
      <c r="F129" s="160"/>
      <c r="G129" s="159"/>
      <c r="H129" s="160"/>
      <c r="I129" s="159"/>
      <c r="J129" s="160"/>
      <c r="K129" s="161"/>
      <c r="L129" s="162"/>
      <c r="M129" s="161"/>
      <c r="N129" s="162"/>
    </row>
    <row r="130" spans="1:15" x14ac:dyDescent="0.2">
      <c r="A130" s="499"/>
      <c r="B130" s="47" t="s">
        <v>13</v>
      </c>
      <c r="C130" s="139">
        <v>0</v>
      </c>
      <c r="D130" s="38">
        <v>0</v>
      </c>
      <c r="E130" s="133">
        <v>0</v>
      </c>
      <c r="F130" s="38">
        <v>0</v>
      </c>
      <c r="G130" s="133">
        <v>0</v>
      </c>
      <c r="H130" s="38">
        <v>0</v>
      </c>
      <c r="I130" s="133">
        <v>1</v>
      </c>
      <c r="J130" s="38">
        <v>0.33333333333333331</v>
      </c>
      <c r="K130" s="138">
        <v>2</v>
      </c>
      <c r="L130" s="39">
        <v>0.66666666666666663</v>
      </c>
      <c r="M130" s="138">
        <v>0</v>
      </c>
      <c r="N130" s="39">
        <v>0</v>
      </c>
    </row>
    <row r="131" spans="1:15" ht="9.75" customHeight="1" x14ac:dyDescent="0.2">
      <c r="A131" s="68"/>
      <c r="B131" s="48"/>
      <c r="C131" s="140"/>
      <c r="D131" s="49"/>
      <c r="E131" s="142"/>
      <c r="F131" s="49"/>
      <c r="G131" s="142"/>
      <c r="H131" s="49"/>
      <c r="I131" s="142"/>
      <c r="J131" s="49"/>
      <c r="K131" s="144"/>
      <c r="L131" s="40"/>
      <c r="M131" s="144"/>
      <c r="N131" s="40"/>
    </row>
    <row r="132" spans="1:15" ht="9.75" customHeight="1" x14ac:dyDescent="0.2">
      <c r="A132" s="498">
        <v>41364</v>
      </c>
      <c r="B132" s="27"/>
      <c r="C132" s="141"/>
      <c r="D132" s="45"/>
      <c r="E132" s="143"/>
      <c r="F132" s="45"/>
      <c r="G132" s="143"/>
      <c r="H132" s="45"/>
      <c r="I132" s="143"/>
      <c r="J132" s="45"/>
      <c r="K132" s="143"/>
      <c r="L132" s="45"/>
      <c r="M132" s="143"/>
      <c r="N132" s="45"/>
    </row>
    <row r="133" spans="1:15" x14ac:dyDescent="0.2">
      <c r="A133" s="499"/>
      <c r="B133" s="47" t="s">
        <v>2</v>
      </c>
      <c r="C133" s="139">
        <v>0</v>
      </c>
      <c r="D133" s="38">
        <v>0</v>
      </c>
      <c r="E133" s="133">
        <v>1</v>
      </c>
      <c r="F133" s="38">
        <v>1</v>
      </c>
      <c r="G133" s="133">
        <v>0</v>
      </c>
      <c r="H133" s="38">
        <v>0</v>
      </c>
      <c r="I133" s="133">
        <v>0</v>
      </c>
      <c r="J133" s="38">
        <v>0</v>
      </c>
      <c r="K133" s="138">
        <v>0</v>
      </c>
      <c r="L133" s="39">
        <v>0</v>
      </c>
      <c r="M133" s="138">
        <v>0</v>
      </c>
      <c r="N133" s="39">
        <v>0</v>
      </c>
      <c r="O133" s="29"/>
    </row>
    <row r="134" spans="1:15" x14ac:dyDescent="0.2">
      <c r="A134" s="499"/>
      <c r="B134" s="47" t="s">
        <v>3</v>
      </c>
      <c r="C134" s="167"/>
      <c r="D134" s="160"/>
      <c r="E134" s="159"/>
      <c r="F134" s="160"/>
      <c r="G134" s="159"/>
      <c r="H134" s="160"/>
      <c r="I134" s="159"/>
      <c r="J134" s="160"/>
      <c r="K134" s="161"/>
      <c r="L134" s="162"/>
      <c r="M134" s="161"/>
      <c r="N134" s="162"/>
    </row>
    <row r="135" spans="1:15" x14ac:dyDescent="0.2">
      <c r="A135" s="499"/>
      <c r="B135" s="47" t="s">
        <v>13</v>
      </c>
      <c r="C135" s="139">
        <v>0</v>
      </c>
      <c r="D135" s="38">
        <v>0</v>
      </c>
      <c r="E135" s="133">
        <v>0</v>
      </c>
      <c r="F135" s="38">
        <v>0</v>
      </c>
      <c r="G135" s="133">
        <v>1</v>
      </c>
      <c r="H135" s="38">
        <v>0.25</v>
      </c>
      <c r="I135" s="133">
        <v>0</v>
      </c>
      <c r="J135" s="38">
        <v>0</v>
      </c>
      <c r="K135" s="138">
        <v>3</v>
      </c>
      <c r="L135" s="39">
        <v>0.75</v>
      </c>
      <c r="M135" s="138">
        <v>0</v>
      </c>
      <c r="N135" s="39">
        <v>0</v>
      </c>
    </row>
    <row r="136" spans="1:15" ht="9.75" customHeight="1" x14ac:dyDescent="0.2">
      <c r="A136" s="68"/>
      <c r="B136" s="48"/>
      <c r="C136" s="140"/>
      <c r="D136" s="49"/>
      <c r="E136" s="142"/>
      <c r="F136" s="49"/>
      <c r="G136" s="142"/>
      <c r="H136" s="49"/>
      <c r="I136" s="142"/>
      <c r="J136" s="49"/>
      <c r="K136" s="144"/>
      <c r="L136" s="40"/>
      <c r="M136" s="144"/>
      <c r="N136" s="40"/>
    </row>
    <row r="137" spans="1:15" ht="9.75" customHeight="1" x14ac:dyDescent="0.2">
      <c r="A137" s="498">
        <v>41729</v>
      </c>
      <c r="B137" s="27"/>
      <c r="C137" s="141"/>
      <c r="D137" s="45"/>
      <c r="E137" s="143"/>
      <c r="F137" s="45"/>
      <c r="G137" s="143"/>
      <c r="H137" s="45"/>
      <c r="I137" s="143"/>
      <c r="J137" s="45"/>
      <c r="K137" s="143"/>
      <c r="L137" s="45"/>
      <c r="M137" s="143"/>
      <c r="N137" s="45"/>
    </row>
    <row r="138" spans="1:15" x14ac:dyDescent="0.2">
      <c r="A138" s="499"/>
      <c r="B138" s="47" t="s">
        <v>2</v>
      </c>
      <c r="C138" s="139">
        <v>0</v>
      </c>
      <c r="D138" s="38">
        <v>0</v>
      </c>
      <c r="E138" s="133">
        <v>0</v>
      </c>
      <c r="F138" s="38">
        <v>0</v>
      </c>
      <c r="G138" s="133">
        <v>0</v>
      </c>
      <c r="H138" s="38">
        <v>0</v>
      </c>
      <c r="I138" s="133">
        <v>0</v>
      </c>
      <c r="J138" s="38">
        <v>0</v>
      </c>
      <c r="K138" s="138">
        <v>1</v>
      </c>
      <c r="L138" s="39">
        <v>1</v>
      </c>
      <c r="M138" s="138">
        <v>0</v>
      </c>
      <c r="N138" s="39">
        <v>0</v>
      </c>
    </row>
    <row r="139" spans="1:15" x14ac:dyDescent="0.2">
      <c r="A139" s="499"/>
      <c r="B139" s="47" t="s">
        <v>3</v>
      </c>
      <c r="C139" s="139">
        <v>0</v>
      </c>
      <c r="D139" s="38" t="e">
        <v>#DIV/0!</v>
      </c>
      <c r="E139" s="133">
        <v>0</v>
      </c>
      <c r="F139" s="38" t="e">
        <v>#DIV/0!</v>
      </c>
      <c r="G139" s="133">
        <v>0</v>
      </c>
      <c r="H139" s="38" t="e">
        <v>#DIV/0!</v>
      </c>
      <c r="I139" s="133">
        <v>0</v>
      </c>
      <c r="J139" s="38" t="e">
        <v>#DIV/0!</v>
      </c>
      <c r="K139" s="138">
        <v>0</v>
      </c>
      <c r="L139" s="39" t="e">
        <v>#DIV/0!</v>
      </c>
      <c r="M139" s="138">
        <v>0</v>
      </c>
      <c r="N139" s="39" t="e">
        <v>#DIV/0!</v>
      </c>
    </row>
    <row r="140" spans="1:15" x14ac:dyDescent="0.2">
      <c r="A140" s="499"/>
      <c r="B140" s="47" t="s">
        <v>13</v>
      </c>
      <c r="C140" s="139">
        <v>0</v>
      </c>
      <c r="D140" s="38">
        <v>0</v>
      </c>
      <c r="E140" s="133">
        <v>0</v>
      </c>
      <c r="F140" s="38">
        <v>0</v>
      </c>
      <c r="G140" s="133">
        <v>0</v>
      </c>
      <c r="H140" s="38">
        <v>0</v>
      </c>
      <c r="I140" s="133">
        <v>0</v>
      </c>
      <c r="J140" s="38">
        <v>0</v>
      </c>
      <c r="K140" s="138">
        <v>3</v>
      </c>
      <c r="L140" s="39">
        <v>1</v>
      </c>
      <c r="M140" s="138">
        <v>0</v>
      </c>
      <c r="N140" s="39">
        <v>0</v>
      </c>
    </row>
    <row r="141" spans="1:15" ht="9.75" customHeight="1" x14ac:dyDescent="0.2">
      <c r="A141" s="68"/>
      <c r="B141" s="48"/>
      <c r="C141" s="83"/>
      <c r="D141" s="49"/>
      <c r="E141" s="59"/>
      <c r="F141" s="49"/>
      <c r="G141" s="59"/>
      <c r="H141" s="49"/>
      <c r="I141" s="142"/>
      <c r="J141" s="49"/>
      <c r="K141" s="60"/>
      <c r="L141" s="40"/>
      <c r="M141" s="60"/>
      <c r="N141" s="40"/>
    </row>
    <row r="142" spans="1:15" ht="14.25" customHeight="1" x14ac:dyDescent="0.2">
      <c r="A142" s="23"/>
    </row>
    <row r="143" spans="1:15" ht="14.25" customHeight="1" x14ac:dyDescent="0.2">
      <c r="A143" s="23" t="s">
        <v>5</v>
      </c>
    </row>
    <row r="144" spans="1:15" x14ac:dyDescent="0.2">
      <c r="A144" s="79" t="s">
        <v>44</v>
      </c>
    </row>
  </sheetData>
  <mergeCells count="78">
    <mergeCell ref="G5:H5"/>
    <mergeCell ref="I25:J25"/>
    <mergeCell ref="A2:N2"/>
    <mergeCell ref="K25:L25"/>
    <mergeCell ref="M25:N25"/>
    <mergeCell ref="A27:A30"/>
    <mergeCell ref="I5:J5"/>
    <mergeCell ref="K5:L5"/>
    <mergeCell ref="M5:N5"/>
    <mergeCell ref="A7:A10"/>
    <mergeCell ref="A12:A15"/>
    <mergeCell ref="A17:A20"/>
    <mergeCell ref="A25:A26"/>
    <mergeCell ref="B25:B26"/>
    <mergeCell ref="C25:D25"/>
    <mergeCell ref="E25:F25"/>
    <mergeCell ref="G25:H25"/>
    <mergeCell ref="A5:A6"/>
    <mergeCell ref="B5:B6"/>
    <mergeCell ref="C5:D5"/>
    <mergeCell ref="E5:F5"/>
    <mergeCell ref="A32:A35"/>
    <mergeCell ref="K45:L45"/>
    <mergeCell ref="M45:N45"/>
    <mergeCell ref="A47:A50"/>
    <mergeCell ref="A52:A55"/>
    <mergeCell ref="G45:H45"/>
    <mergeCell ref="I45:J45"/>
    <mergeCell ref="A37:A40"/>
    <mergeCell ref="A57:A60"/>
    <mergeCell ref="A45:A46"/>
    <mergeCell ref="B45:B46"/>
    <mergeCell ref="C45:D45"/>
    <mergeCell ref="E45:F45"/>
    <mergeCell ref="I85:J85"/>
    <mergeCell ref="I65:J65"/>
    <mergeCell ref="K65:L65"/>
    <mergeCell ref="M65:N65"/>
    <mergeCell ref="A67:A70"/>
    <mergeCell ref="A72:A75"/>
    <mergeCell ref="A77:A80"/>
    <mergeCell ref="A65:A66"/>
    <mergeCell ref="B65:B66"/>
    <mergeCell ref="C65:D65"/>
    <mergeCell ref="E65:F65"/>
    <mergeCell ref="G65:H65"/>
    <mergeCell ref="A117:A120"/>
    <mergeCell ref="K85:L85"/>
    <mergeCell ref="M85:N85"/>
    <mergeCell ref="A87:A90"/>
    <mergeCell ref="A92:A95"/>
    <mergeCell ref="A97:A100"/>
    <mergeCell ref="A105:A106"/>
    <mergeCell ref="B105:B106"/>
    <mergeCell ref="C105:D105"/>
    <mergeCell ref="E105:F105"/>
    <mergeCell ref="G105:H105"/>
    <mergeCell ref="A85:A86"/>
    <mergeCell ref="B85:B86"/>
    <mergeCell ref="C85:D85"/>
    <mergeCell ref="E85:F85"/>
    <mergeCell ref="G85:H85"/>
    <mergeCell ref="I105:J105"/>
    <mergeCell ref="K105:L105"/>
    <mergeCell ref="M105:N105"/>
    <mergeCell ref="A107:A110"/>
    <mergeCell ref="A112:A115"/>
    <mergeCell ref="K125:L125"/>
    <mergeCell ref="M125:N125"/>
    <mergeCell ref="A127:A130"/>
    <mergeCell ref="A132:A135"/>
    <mergeCell ref="A137:A140"/>
    <mergeCell ref="A125:A126"/>
    <mergeCell ref="B125:B126"/>
    <mergeCell ref="C125:D125"/>
    <mergeCell ref="E125:F125"/>
    <mergeCell ref="G125:H125"/>
    <mergeCell ref="I125:J125"/>
  </mergeCells>
  <hyperlinks>
    <hyperlink ref="A144" location="'Table of contents'!A1" display="return to table of contents"/>
  </hyperlinks>
  <pageMargins left="0.7" right="0.7" top="0.75" bottom="0.75" header="0.3" footer="0.3"/>
  <pageSetup paperSize="9" scale="45" orientation="landscape" verticalDpi="0" r:id="rId1"/>
  <rowBreaks count="3" manualBreakCount="3">
    <brk id="42" max="13" man="1"/>
    <brk id="82" max="13" man="1"/>
    <brk id="122"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zoomScale="85" zoomScaleNormal="85" zoomScaleSheetLayoutView="70" workbookViewId="0">
      <selection activeCell="H40" sqref="H40"/>
    </sheetView>
  </sheetViews>
  <sheetFormatPr defaultRowHeight="15" x14ac:dyDescent="0.2"/>
  <cols>
    <col min="1" max="1" width="18" style="18" customWidth="1"/>
    <col min="2" max="2" width="38.5703125" style="18" customWidth="1"/>
    <col min="3" max="3" width="13" style="18" customWidth="1"/>
    <col min="4" max="4" width="8" style="1" customWidth="1"/>
    <col min="5" max="5" width="13" style="18" customWidth="1"/>
    <col min="6" max="6" width="8" style="1" customWidth="1"/>
    <col min="7" max="7" width="13" style="18" customWidth="1"/>
    <col min="8" max="8" width="8" style="1" customWidth="1"/>
    <col min="9" max="9" width="13" style="18" customWidth="1"/>
    <col min="10" max="10" width="8" style="1" customWidth="1"/>
    <col min="11" max="11" width="13" style="18" customWidth="1"/>
    <col min="12" max="12" width="8" style="1" customWidth="1"/>
    <col min="13" max="13" width="13" style="18" customWidth="1"/>
    <col min="14" max="14" width="8" style="1" customWidth="1"/>
    <col min="15" max="15" width="9.140625" style="18"/>
    <col min="16" max="16" width="9.140625" style="28"/>
    <col min="17" max="16384" width="9.140625" style="18"/>
  </cols>
  <sheetData>
    <row r="1" spans="1:16" ht="15.75" x14ac:dyDescent="0.25">
      <c r="A1" s="18" t="s">
        <v>347</v>
      </c>
    </row>
    <row r="2" spans="1:16" ht="22.5" customHeight="1" x14ac:dyDescent="0.2">
      <c r="A2" s="481" t="s">
        <v>372</v>
      </c>
      <c r="B2" s="481"/>
      <c r="C2" s="481"/>
      <c r="D2" s="481"/>
      <c r="E2" s="481"/>
      <c r="F2" s="481"/>
      <c r="G2" s="481"/>
      <c r="H2" s="481"/>
      <c r="I2" s="481"/>
      <c r="J2" s="481"/>
      <c r="K2" s="481"/>
      <c r="L2" s="481"/>
      <c r="M2" s="481"/>
      <c r="N2" s="481"/>
      <c r="P2" s="18"/>
    </row>
    <row r="4" spans="1:16" ht="15.75" x14ac:dyDescent="0.25">
      <c r="A4" s="19" t="s">
        <v>89</v>
      </c>
      <c r="B4" s="19"/>
    </row>
    <row r="5" spans="1:16" ht="32.25" customHeight="1" x14ac:dyDescent="0.25">
      <c r="A5" s="483" t="s">
        <v>45</v>
      </c>
      <c r="B5" s="483" t="s">
        <v>46</v>
      </c>
      <c r="C5" s="487" t="s">
        <v>34</v>
      </c>
      <c r="D5" s="487"/>
      <c r="E5" s="487" t="s">
        <v>35</v>
      </c>
      <c r="F5" s="487"/>
      <c r="G5" s="487" t="s">
        <v>36</v>
      </c>
      <c r="H5" s="495"/>
      <c r="I5" s="487" t="s">
        <v>37</v>
      </c>
      <c r="J5" s="495"/>
      <c r="K5" s="487" t="s">
        <v>38</v>
      </c>
      <c r="L5" s="495"/>
      <c r="M5" s="487" t="s">
        <v>39</v>
      </c>
      <c r="N5" s="495"/>
    </row>
    <row r="6" spans="1:16" ht="36.75" customHeight="1" x14ac:dyDescent="0.2">
      <c r="A6" s="484"/>
      <c r="B6" s="484"/>
      <c r="C6" s="267" t="s">
        <v>0</v>
      </c>
      <c r="D6" s="45" t="s">
        <v>302</v>
      </c>
      <c r="E6" s="267" t="s">
        <v>0</v>
      </c>
      <c r="F6" s="45" t="s">
        <v>303</v>
      </c>
      <c r="G6" s="267" t="s">
        <v>0</v>
      </c>
      <c r="H6" s="45" t="s">
        <v>304</v>
      </c>
      <c r="I6" s="267" t="s">
        <v>0</v>
      </c>
      <c r="J6" s="45" t="s">
        <v>305</v>
      </c>
      <c r="K6" s="267" t="s">
        <v>0</v>
      </c>
      <c r="L6" s="45" t="s">
        <v>306</v>
      </c>
      <c r="M6" s="267" t="s">
        <v>0</v>
      </c>
      <c r="N6" s="45" t="s">
        <v>307</v>
      </c>
    </row>
    <row r="7" spans="1:16" ht="9.75" customHeight="1" x14ac:dyDescent="0.2">
      <c r="A7" s="498">
        <v>40999</v>
      </c>
      <c r="B7" s="27"/>
      <c r="C7" s="107"/>
      <c r="D7" s="45"/>
      <c r="E7" s="107"/>
      <c r="F7" s="45"/>
      <c r="G7" s="107"/>
      <c r="H7" s="45"/>
      <c r="I7" s="107"/>
      <c r="J7" s="45"/>
      <c r="K7" s="107"/>
      <c r="L7" s="45"/>
      <c r="M7" s="107"/>
      <c r="N7" s="45"/>
    </row>
    <row r="8" spans="1:16" x14ac:dyDescent="0.2">
      <c r="A8" s="499"/>
      <c r="B8" s="47" t="s">
        <v>2</v>
      </c>
      <c r="C8" s="133">
        <v>0</v>
      </c>
      <c r="D8" s="38">
        <v>0</v>
      </c>
      <c r="E8" s="133">
        <v>0</v>
      </c>
      <c r="F8" s="38">
        <v>0</v>
      </c>
      <c r="G8" s="133">
        <v>1</v>
      </c>
      <c r="H8" s="38">
        <v>3.125E-2</v>
      </c>
      <c r="I8" s="133">
        <v>21</v>
      </c>
      <c r="J8" s="38">
        <v>0.65625</v>
      </c>
      <c r="K8" s="138">
        <v>9</v>
      </c>
      <c r="L8" s="39">
        <v>0.28125</v>
      </c>
      <c r="M8" s="138">
        <v>1</v>
      </c>
      <c r="N8" s="39">
        <v>3.125E-2</v>
      </c>
    </row>
    <row r="9" spans="1:16" x14ac:dyDescent="0.2">
      <c r="A9" s="499"/>
      <c r="B9" s="47" t="s">
        <v>3</v>
      </c>
      <c r="C9" s="116" t="s">
        <v>99</v>
      </c>
      <c r="D9" s="156" t="s">
        <v>99</v>
      </c>
      <c r="E9" s="116" t="s">
        <v>99</v>
      </c>
      <c r="F9" s="156" t="s">
        <v>99</v>
      </c>
      <c r="G9" s="116" t="s">
        <v>99</v>
      </c>
      <c r="H9" s="156" t="s">
        <v>99</v>
      </c>
      <c r="I9" s="116" t="s">
        <v>99</v>
      </c>
      <c r="J9" s="156" t="s">
        <v>99</v>
      </c>
      <c r="K9" s="116" t="s">
        <v>99</v>
      </c>
      <c r="L9" s="156" t="s">
        <v>99</v>
      </c>
      <c r="M9" s="116" t="s">
        <v>99</v>
      </c>
      <c r="N9" s="156" t="s">
        <v>99</v>
      </c>
    </row>
    <row r="10" spans="1:16" x14ac:dyDescent="0.2">
      <c r="A10" s="499"/>
      <c r="B10" s="47" t="s">
        <v>13</v>
      </c>
      <c r="C10" s="133">
        <v>0</v>
      </c>
      <c r="D10" s="38">
        <v>0</v>
      </c>
      <c r="E10" s="133">
        <v>0</v>
      </c>
      <c r="F10" s="38">
        <v>0</v>
      </c>
      <c r="G10" s="133">
        <v>0</v>
      </c>
      <c r="H10" s="38">
        <v>0</v>
      </c>
      <c r="I10" s="133">
        <v>3</v>
      </c>
      <c r="J10" s="38">
        <v>0.42857142857142855</v>
      </c>
      <c r="K10" s="138">
        <v>4</v>
      </c>
      <c r="L10" s="39">
        <v>0.5714285714285714</v>
      </c>
      <c r="M10" s="138">
        <v>0</v>
      </c>
      <c r="N10" s="39">
        <v>0</v>
      </c>
    </row>
    <row r="11" spans="1:16" ht="9.75" customHeight="1" x14ac:dyDescent="0.2">
      <c r="A11" s="68"/>
      <c r="B11" s="48"/>
      <c r="C11" s="140"/>
      <c r="D11" s="49"/>
      <c r="E11" s="142"/>
      <c r="F11" s="49"/>
      <c r="G11" s="142"/>
      <c r="H11" s="49"/>
      <c r="I11" s="142"/>
      <c r="J11" s="49"/>
      <c r="K11" s="144"/>
      <c r="L11" s="40"/>
      <c r="M11" s="144"/>
      <c r="N11" s="40"/>
    </row>
    <row r="12" spans="1:16" ht="9.75" customHeight="1" x14ac:dyDescent="0.2">
      <c r="A12" s="498">
        <v>41364</v>
      </c>
      <c r="B12" s="27"/>
      <c r="C12" s="141"/>
      <c r="D12" s="45"/>
      <c r="E12" s="143"/>
      <c r="F12" s="45"/>
      <c r="G12" s="143"/>
      <c r="H12" s="45"/>
      <c r="I12" s="143"/>
      <c r="J12" s="45"/>
      <c r="K12" s="143"/>
      <c r="L12" s="45"/>
      <c r="M12" s="143"/>
      <c r="N12" s="45"/>
    </row>
    <row r="13" spans="1:16" x14ac:dyDescent="0.2">
      <c r="A13" s="499"/>
      <c r="B13" s="47" t="s">
        <v>2</v>
      </c>
      <c r="C13" s="133">
        <v>0</v>
      </c>
      <c r="D13" s="38">
        <v>0</v>
      </c>
      <c r="E13" s="133">
        <v>0</v>
      </c>
      <c r="F13" s="38">
        <v>0</v>
      </c>
      <c r="G13" s="133">
        <v>1</v>
      </c>
      <c r="H13" s="38">
        <v>3.125E-2</v>
      </c>
      <c r="I13" s="133">
        <v>18</v>
      </c>
      <c r="J13" s="38">
        <v>0.5625</v>
      </c>
      <c r="K13" s="138">
        <v>13</v>
      </c>
      <c r="L13" s="39">
        <v>0.40625</v>
      </c>
      <c r="M13" s="138">
        <v>0</v>
      </c>
      <c r="N13" s="39">
        <v>0</v>
      </c>
      <c r="O13" s="29"/>
    </row>
    <row r="14" spans="1:16" x14ac:dyDescent="0.2">
      <c r="A14" s="499"/>
      <c r="B14" s="47" t="s">
        <v>3</v>
      </c>
      <c r="C14" s="116" t="s">
        <v>99</v>
      </c>
      <c r="D14" s="156" t="s">
        <v>99</v>
      </c>
      <c r="E14" s="116" t="s">
        <v>99</v>
      </c>
      <c r="F14" s="156" t="s">
        <v>99</v>
      </c>
      <c r="G14" s="116" t="s">
        <v>99</v>
      </c>
      <c r="H14" s="156" t="s">
        <v>99</v>
      </c>
      <c r="I14" s="116" t="s">
        <v>99</v>
      </c>
      <c r="J14" s="156" t="s">
        <v>99</v>
      </c>
      <c r="K14" s="116" t="s">
        <v>99</v>
      </c>
      <c r="L14" s="156" t="s">
        <v>99</v>
      </c>
      <c r="M14" s="116" t="s">
        <v>99</v>
      </c>
      <c r="N14" s="156" t="s">
        <v>99</v>
      </c>
    </row>
    <row r="15" spans="1:16" x14ac:dyDescent="0.2">
      <c r="A15" s="499"/>
      <c r="B15" s="47" t="s">
        <v>13</v>
      </c>
      <c r="C15" s="133">
        <v>0</v>
      </c>
      <c r="D15" s="38">
        <v>0</v>
      </c>
      <c r="E15" s="133">
        <v>0</v>
      </c>
      <c r="F15" s="38">
        <v>0</v>
      </c>
      <c r="G15" s="133">
        <v>0</v>
      </c>
      <c r="H15" s="38">
        <v>0</v>
      </c>
      <c r="I15" s="133">
        <v>3</v>
      </c>
      <c r="J15" s="38">
        <v>0.42857142857142855</v>
      </c>
      <c r="K15" s="138">
        <v>4</v>
      </c>
      <c r="L15" s="39">
        <v>0.5714285714285714</v>
      </c>
      <c r="M15" s="138">
        <v>0</v>
      </c>
      <c r="N15" s="39">
        <v>0</v>
      </c>
    </row>
    <row r="16" spans="1:16" ht="9.75" customHeight="1" x14ac:dyDescent="0.2">
      <c r="A16" s="68"/>
      <c r="B16" s="48"/>
      <c r="C16" s="140"/>
      <c r="D16" s="49"/>
      <c r="E16" s="142"/>
      <c r="F16" s="49"/>
      <c r="G16" s="142"/>
      <c r="H16" s="49"/>
      <c r="I16" s="142"/>
      <c r="J16" s="49"/>
      <c r="K16" s="144"/>
      <c r="L16" s="40"/>
      <c r="M16" s="144"/>
      <c r="N16" s="40"/>
    </row>
    <row r="17" spans="1:14" ht="9.75" customHeight="1" x14ac:dyDescent="0.2">
      <c r="A17" s="498">
        <v>41729</v>
      </c>
      <c r="B17" s="27"/>
      <c r="C17" s="141"/>
      <c r="D17" s="45"/>
      <c r="E17" s="143"/>
      <c r="F17" s="45"/>
      <c r="G17" s="143"/>
      <c r="H17" s="45"/>
      <c r="I17" s="143"/>
      <c r="J17" s="45"/>
      <c r="K17" s="143"/>
      <c r="L17" s="45"/>
      <c r="M17" s="143"/>
      <c r="N17" s="45"/>
    </row>
    <row r="18" spans="1:14" x14ac:dyDescent="0.2">
      <c r="A18" s="499"/>
      <c r="B18" s="47" t="s">
        <v>2</v>
      </c>
      <c r="C18" s="133">
        <v>0</v>
      </c>
      <c r="D18" s="38">
        <v>0</v>
      </c>
      <c r="E18" s="133">
        <v>0</v>
      </c>
      <c r="F18" s="38">
        <v>0</v>
      </c>
      <c r="G18" s="133">
        <v>2</v>
      </c>
      <c r="H18" s="38">
        <v>6.25E-2</v>
      </c>
      <c r="I18" s="133">
        <v>17</v>
      </c>
      <c r="J18" s="38">
        <v>0.53125</v>
      </c>
      <c r="K18" s="138">
        <v>13</v>
      </c>
      <c r="L18" s="39">
        <v>0.40625</v>
      </c>
      <c r="M18" s="138"/>
      <c r="N18" s="39">
        <v>0</v>
      </c>
    </row>
    <row r="19" spans="1:14" x14ac:dyDescent="0.2">
      <c r="A19" s="499"/>
      <c r="B19" s="47" t="s">
        <v>3</v>
      </c>
      <c r="C19" s="116" t="s">
        <v>99</v>
      </c>
      <c r="D19" s="156" t="s">
        <v>99</v>
      </c>
      <c r="E19" s="116" t="s">
        <v>99</v>
      </c>
      <c r="F19" s="156" t="s">
        <v>99</v>
      </c>
      <c r="G19" s="116" t="s">
        <v>99</v>
      </c>
      <c r="H19" s="156" t="s">
        <v>99</v>
      </c>
      <c r="I19" s="116" t="s">
        <v>99</v>
      </c>
      <c r="J19" s="156" t="s">
        <v>99</v>
      </c>
      <c r="K19" s="116" t="s">
        <v>99</v>
      </c>
      <c r="L19" s="156" t="s">
        <v>99</v>
      </c>
      <c r="M19" s="116" t="s">
        <v>99</v>
      </c>
      <c r="N19" s="156" t="s">
        <v>99</v>
      </c>
    </row>
    <row r="20" spans="1:14" x14ac:dyDescent="0.2">
      <c r="A20" s="499"/>
      <c r="B20" s="47" t="s">
        <v>13</v>
      </c>
      <c r="C20" s="133">
        <v>0</v>
      </c>
      <c r="D20" s="38">
        <v>0</v>
      </c>
      <c r="E20" s="133">
        <v>0</v>
      </c>
      <c r="F20" s="38">
        <v>0</v>
      </c>
      <c r="G20" s="133">
        <v>0</v>
      </c>
      <c r="H20" s="38">
        <v>0</v>
      </c>
      <c r="I20" s="133">
        <v>2</v>
      </c>
      <c r="J20" s="38">
        <v>0.2857142857142857</v>
      </c>
      <c r="K20" s="138">
        <v>3</v>
      </c>
      <c r="L20" s="39">
        <v>0.42857142857142855</v>
      </c>
      <c r="M20" s="138">
        <v>2</v>
      </c>
      <c r="N20" s="39">
        <v>0.2857142857142857</v>
      </c>
    </row>
    <row r="21" spans="1:14" ht="9.75" customHeight="1" x14ac:dyDescent="0.2">
      <c r="A21" s="68"/>
      <c r="B21" s="48"/>
      <c r="C21" s="83"/>
      <c r="D21" s="49"/>
      <c r="E21" s="59"/>
      <c r="F21" s="49"/>
      <c r="G21" s="59"/>
      <c r="H21" s="49"/>
      <c r="I21" s="142"/>
      <c r="J21" s="49"/>
      <c r="K21" s="60"/>
      <c r="L21" s="40"/>
      <c r="M21" s="60"/>
      <c r="N21" s="40"/>
    </row>
    <row r="22" spans="1:14" x14ac:dyDescent="0.2">
      <c r="A22" s="153"/>
      <c r="B22" s="46"/>
      <c r="C22" s="154"/>
      <c r="D22" s="50"/>
      <c r="E22" s="65"/>
      <c r="F22" s="50"/>
      <c r="G22" s="65"/>
      <c r="H22" s="50"/>
      <c r="I22" s="155"/>
      <c r="J22" s="50"/>
      <c r="K22" s="66"/>
      <c r="L22" s="36"/>
      <c r="M22" s="66"/>
      <c r="N22" s="36"/>
    </row>
    <row r="23" spans="1:14" x14ac:dyDescent="0.2">
      <c r="A23" s="153"/>
      <c r="B23" s="46"/>
      <c r="C23" s="154"/>
      <c r="D23" s="50"/>
      <c r="E23" s="65"/>
      <c r="F23" s="50"/>
      <c r="G23" s="65"/>
      <c r="H23" s="50"/>
      <c r="I23" s="155"/>
      <c r="J23" s="50"/>
      <c r="K23" s="66"/>
      <c r="L23" s="36"/>
      <c r="M23" s="66"/>
      <c r="N23" s="36"/>
    </row>
    <row r="24" spans="1:14" ht="15.75" x14ac:dyDescent="0.25">
      <c r="A24" s="19" t="s">
        <v>90</v>
      </c>
      <c r="B24" s="19"/>
    </row>
    <row r="25" spans="1:14" ht="32.25" customHeight="1" x14ac:dyDescent="0.25">
      <c r="A25" s="483" t="s">
        <v>45</v>
      </c>
      <c r="B25" s="483" t="s">
        <v>46</v>
      </c>
      <c r="C25" s="487" t="s">
        <v>34</v>
      </c>
      <c r="D25" s="487"/>
      <c r="E25" s="487" t="s">
        <v>35</v>
      </c>
      <c r="F25" s="487"/>
      <c r="G25" s="487" t="s">
        <v>36</v>
      </c>
      <c r="H25" s="495"/>
      <c r="I25" s="487" t="s">
        <v>37</v>
      </c>
      <c r="J25" s="495"/>
      <c r="K25" s="487" t="s">
        <v>38</v>
      </c>
      <c r="L25" s="495"/>
      <c r="M25" s="487" t="s">
        <v>39</v>
      </c>
      <c r="N25" s="495"/>
    </row>
    <row r="26" spans="1:14" ht="36.75" customHeight="1" x14ac:dyDescent="0.2">
      <c r="A26" s="484"/>
      <c r="B26" s="484"/>
      <c r="C26" s="267" t="s">
        <v>0</v>
      </c>
      <c r="D26" s="45" t="s">
        <v>302</v>
      </c>
      <c r="E26" s="267" t="s">
        <v>0</v>
      </c>
      <c r="F26" s="45" t="s">
        <v>303</v>
      </c>
      <c r="G26" s="267" t="s">
        <v>0</v>
      </c>
      <c r="H26" s="45" t="s">
        <v>304</v>
      </c>
      <c r="I26" s="267" t="s">
        <v>0</v>
      </c>
      <c r="J26" s="45" t="s">
        <v>305</v>
      </c>
      <c r="K26" s="267" t="s">
        <v>0</v>
      </c>
      <c r="L26" s="45" t="s">
        <v>306</v>
      </c>
      <c r="M26" s="267" t="s">
        <v>0</v>
      </c>
      <c r="N26" s="45" t="s">
        <v>307</v>
      </c>
    </row>
    <row r="27" spans="1:14" ht="9.75" customHeight="1" x14ac:dyDescent="0.2">
      <c r="A27" s="498">
        <v>40999</v>
      </c>
      <c r="B27" s="27"/>
      <c r="C27" s="107"/>
      <c r="D27" s="45"/>
      <c r="E27" s="107"/>
      <c r="F27" s="45"/>
      <c r="G27" s="107"/>
      <c r="H27" s="45"/>
      <c r="I27" s="107"/>
      <c r="J27" s="45"/>
      <c r="K27" s="107"/>
      <c r="L27" s="45"/>
      <c r="M27" s="107"/>
      <c r="N27" s="45"/>
    </row>
    <row r="28" spans="1:14" x14ac:dyDescent="0.2">
      <c r="A28" s="499"/>
      <c r="B28" s="47" t="s">
        <v>2</v>
      </c>
      <c r="C28" s="133">
        <v>0</v>
      </c>
      <c r="D28" s="38">
        <v>0</v>
      </c>
      <c r="E28" s="133">
        <v>0</v>
      </c>
      <c r="F28" s="38">
        <v>0</v>
      </c>
      <c r="G28" s="133">
        <v>0</v>
      </c>
      <c r="H28" s="38">
        <v>0</v>
      </c>
      <c r="I28" s="133">
        <v>20</v>
      </c>
      <c r="J28" s="38">
        <v>0.60606060606060608</v>
      </c>
      <c r="K28" s="138">
        <v>12</v>
      </c>
      <c r="L28" s="39">
        <v>0.36363636363636365</v>
      </c>
      <c r="M28" s="138">
        <v>1</v>
      </c>
      <c r="N28" s="39">
        <v>3.0303030303030304E-2</v>
      </c>
    </row>
    <row r="29" spans="1:14" x14ac:dyDescent="0.2">
      <c r="A29" s="499"/>
      <c r="B29" s="47" t="s">
        <v>3</v>
      </c>
      <c r="C29" s="116" t="s">
        <v>99</v>
      </c>
      <c r="D29" s="156" t="s">
        <v>99</v>
      </c>
      <c r="E29" s="116" t="s">
        <v>99</v>
      </c>
      <c r="F29" s="156" t="s">
        <v>99</v>
      </c>
      <c r="G29" s="116" t="s">
        <v>99</v>
      </c>
      <c r="H29" s="156" t="s">
        <v>99</v>
      </c>
      <c r="I29" s="116" t="s">
        <v>99</v>
      </c>
      <c r="J29" s="156" t="s">
        <v>99</v>
      </c>
      <c r="K29" s="116" t="s">
        <v>99</v>
      </c>
      <c r="L29" s="156" t="s">
        <v>99</v>
      </c>
      <c r="M29" s="116" t="s">
        <v>99</v>
      </c>
      <c r="N29" s="156" t="s">
        <v>99</v>
      </c>
    </row>
    <row r="30" spans="1:14" x14ac:dyDescent="0.2">
      <c r="A30" s="499"/>
      <c r="B30" s="47" t="s">
        <v>13</v>
      </c>
      <c r="C30" s="133">
        <v>0</v>
      </c>
      <c r="D30" s="38">
        <v>0</v>
      </c>
      <c r="E30" s="133">
        <v>0</v>
      </c>
      <c r="F30" s="38">
        <v>0</v>
      </c>
      <c r="G30" s="133">
        <v>0</v>
      </c>
      <c r="H30" s="38">
        <v>0</v>
      </c>
      <c r="I30" s="133">
        <v>8</v>
      </c>
      <c r="J30" s="38">
        <v>0.29629629629629628</v>
      </c>
      <c r="K30" s="138">
        <v>19</v>
      </c>
      <c r="L30" s="39">
        <v>0.70370370370370372</v>
      </c>
      <c r="M30" s="138">
        <v>0</v>
      </c>
      <c r="N30" s="39">
        <v>0</v>
      </c>
    </row>
    <row r="31" spans="1:14" ht="9.75" customHeight="1" x14ac:dyDescent="0.2">
      <c r="A31" s="68"/>
      <c r="B31" s="48"/>
      <c r="C31" s="140"/>
      <c r="D31" s="49"/>
      <c r="E31" s="142"/>
      <c r="F31" s="49"/>
      <c r="G31" s="142"/>
      <c r="H31" s="49"/>
      <c r="I31" s="142"/>
      <c r="J31" s="49"/>
      <c r="K31" s="144"/>
      <c r="L31" s="40"/>
      <c r="M31" s="144"/>
      <c r="N31" s="40"/>
    </row>
    <row r="32" spans="1:14" ht="9.75" customHeight="1" x14ac:dyDescent="0.2">
      <c r="A32" s="498">
        <v>41364</v>
      </c>
      <c r="B32" s="27"/>
      <c r="C32" s="141"/>
      <c r="D32" s="45"/>
      <c r="E32" s="143"/>
      <c r="F32" s="45"/>
      <c r="G32" s="143"/>
      <c r="H32" s="45"/>
      <c r="I32" s="143"/>
      <c r="J32" s="45"/>
      <c r="K32" s="143"/>
      <c r="L32" s="45"/>
      <c r="M32" s="143"/>
      <c r="N32" s="45"/>
    </row>
    <row r="33" spans="1:15" x14ac:dyDescent="0.2">
      <c r="A33" s="499"/>
      <c r="B33" s="47" t="s">
        <v>2</v>
      </c>
      <c r="C33" s="133">
        <v>0</v>
      </c>
      <c r="D33" s="38">
        <v>0</v>
      </c>
      <c r="E33" s="133">
        <v>0</v>
      </c>
      <c r="F33" s="38">
        <v>0</v>
      </c>
      <c r="G33" s="133">
        <v>0</v>
      </c>
      <c r="H33" s="38">
        <v>0</v>
      </c>
      <c r="I33" s="133">
        <v>16</v>
      </c>
      <c r="J33" s="38">
        <v>0.48484848484848486</v>
      </c>
      <c r="K33" s="138">
        <v>17</v>
      </c>
      <c r="L33" s="39">
        <v>0.51515151515151514</v>
      </c>
      <c r="M33" s="138">
        <v>0</v>
      </c>
      <c r="N33" s="39">
        <v>0</v>
      </c>
      <c r="O33" s="29"/>
    </row>
    <row r="34" spans="1:15" x14ac:dyDescent="0.2">
      <c r="A34" s="499"/>
      <c r="B34" s="47" t="s">
        <v>3</v>
      </c>
      <c r="C34" s="116" t="s">
        <v>99</v>
      </c>
      <c r="D34" s="156" t="s">
        <v>99</v>
      </c>
      <c r="E34" s="116" t="s">
        <v>99</v>
      </c>
      <c r="F34" s="156" t="s">
        <v>99</v>
      </c>
      <c r="G34" s="116" t="s">
        <v>99</v>
      </c>
      <c r="H34" s="156" t="s">
        <v>99</v>
      </c>
      <c r="I34" s="116" t="s">
        <v>99</v>
      </c>
      <c r="J34" s="156" t="s">
        <v>99</v>
      </c>
      <c r="K34" s="116" t="s">
        <v>99</v>
      </c>
      <c r="L34" s="156" t="s">
        <v>99</v>
      </c>
      <c r="M34" s="116" t="s">
        <v>99</v>
      </c>
      <c r="N34" s="156" t="s">
        <v>99</v>
      </c>
    </row>
    <row r="35" spans="1:15" x14ac:dyDescent="0.2">
      <c r="A35" s="499"/>
      <c r="B35" s="47" t="s">
        <v>13</v>
      </c>
      <c r="C35" s="133">
        <v>0</v>
      </c>
      <c r="D35" s="38">
        <v>0</v>
      </c>
      <c r="E35" s="133">
        <v>0</v>
      </c>
      <c r="F35" s="38">
        <v>0</v>
      </c>
      <c r="G35" s="133">
        <v>0</v>
      </c>
      <c r="H35" s="38">
        <v>0</v>
      </c>
      <c r="I35" s="133">
        <v>6</v>
      </c>
      <c r="J35" s="38">
        <v>0.22222222222222221</v>
      </c>
      <c r="K35" s="138">
        <v>20</v>
      </c>
      <c r="L35" s="39">
        <v>0.7407407407407407</v>
      </c>
      <c r="M35" s="138">
        <v>1</v>
      </c>
      <c r="N35" s="39">
        <v>3.7037037037037035E-2</v>
      </c>
    </row>
    <row r="36" spans="1:15" ht="9.75" customHeight="1" x14ac:dyDescent="0.2">
      <c r="A36" s="68"/>
      <c r="B36" s="48"/>
      <c r="C36" s="140"/>
      <c r="D36" s="49"/>
      <c r="E36" s="142"/>
      <c r="F36" s="49"/>
      <c r="G36" s="142"/>
      <c r="H36" s="49"/>
      <c r="I36" s="142"/>
      <c r="J36" s="49"/>
      <c r="K36" s="144"/>
      <c r="L36" s="40"/>
      <c r="M36" s="144"/>
      <c r="N36" s="40"/>
    </row>
    <row r="37" spans="1:15" ht="9.75" customHeight="1" x14ac:dyDescent="0.2">
      <c r="A37" s="498">
        <v>41729</v>
      </c>
      <c r="B37" s="27"/>
      <c r="C37" s="141"/>
      <c r="D37" s="45"/>
      <c r="E37" s="143"/>
      <c r="F37" s="45"/>
      <c r="G37" s="143"/>
      <c r="H37" s="45"/>
      <c r="I37" s="143"/>
      <c r="J37" s="45"/>
      <c r="K37" s="143"/>
      <c r="L37" s="45"/>
      <c r="M37" s="143"/>
      <c r="N37" s="45"/>
    </row>
    <row r="38" spans="1:15" x14ac:dyDescent="0.2">
      <c r="A38" s="499"/>
      <c r="B38" s="47" t="s">
        <v>2</v>
      </c>
      <c r="C38" s="133">
        <v>0</v>
      </c>
      <c r="D38" s="38">
        <v>0</v>
      </c>
      <c r="E38" s="133">
        <v>0</v>
      </c>
      <c r="F38" s="38">
        <v>0</v>
      </c>
      <c r="G38" s="133">
        <v>2</v>
      </c>
      <c r="H38" s="38">
        <v>6.0606060606060608E-2</v>
      </c>
      <c r="I38" s="133">
        <v>14</v>
      </c>
      <c r="J38" s="38">
        <v>0.42424242424242425</v>
      </c>
      <c r="K38" s="138">
        <v>17</v>
      </c>
      <c r="L38" s="39">
        <v>0.51515151515151514</v>
      </c>
      <c r="M38" s="138">
        <v>0</v>
      </c>
      <c r="N38" s="39">
        <v>0</v>
      </c>
    </row>
    <row r="39" spans="1:15" x14ac:dyDescent="0.2">
      <c r="A39" s="499"/>
      <c r="B39" s="47" t="s">
        <v>3</v>
      </c>
      <c r="C39" s="116" t="s">
        <v>99</v>
      </c>
      <c r="D39" s="156" t="s">
        <v>99</v>
      </c>
      <c r="E39" s="116" t="s">
        <v>99</v>
      </c>
      <c r="F39" s="156" t="s">
        <v>99</v>
      </c>
      <c r="G39" s="116" t="s">
        <v>99</v>
      </c>
      <c r="H39" s="156" t="s">
        <v>99</v>
      </c>
      <c r="I39" s="116" t="s">
        <v>99</v>
      </c>
      <c r="J39" s="156" t="s">
        <v>99</v>
      </c>
      <c r="K39" s="116" t="s">
        <v>99</v>
      </c>
      <c r="L39" s="156" t="s">
        <v>99</v>
      </c>
      <c r="M39" s="116" t="s">
        <v>99</v>
      </c>
      <c r="N39" s="156" t="s">
        <v>99</v>
      </c>
    </row>
    <row r="40" spans="1:15" x14ac:dyDescent="0.2">
      <c r="A40" s="499"/>
      <c r="B40" s="47" t="s">
        <v>13</v>
      </c>
      <c r="C40" s="133">
        <v>0</v>
      </c>
      <c r="D40" s="38">
        <v>0</v>
      </c>
      <c r="E40" s="133">
        <v>0</v>
      </c>
      <c r="F40" s="38">
        <v>0</v>
      </c>
      <c r="G40" s="133">
        <v>0</v>
      </c>
      <c r="H40" s="38">
        <v>0</v>
      </c>
      <c r="I40" s="133">
        <v>7</v>
      </c>
      <c r="J40" s="38">
        <v>0.25</v>
      </c>
      <c r="K40" s="138">
        <v>17</v>
      </c>
      <c r="L40" s="39">
        <v>0.6071428571428571</v>
      </c>
      <c r="M40" s="138">
        <v>4</v>
      </c>
      <c r="N40" s="39">
        <v>0.14285714285714285</v>
      </c>
    </row>
    <row r="41" spans="1:15" ht="9.75" customHeight="1" x14ac:dyDescent="0.2">
      <c r="A41" s="68"/>
      <c r="B41" s="48"/>
      <c r="C41" s="83"/>
      <c r="D41" s="49"/>
      <c r="E41" s="59"/>
      <c r="F41" s="49"/>
      <c r="G41" s="59"/>
      <c r="H41" s="49"/>
      <c r="I41" s="142"/>
      <c r="J41" s="49"/>
      <c r="K41" s="60"/>
      <c r="L41" s="40"/>
      <c r="M41" s="60"/>
      <c r="N41" s="40"/>
    </row>
    <row r="42" spans="1:15" x14ac:dyDescent="0.2">
      <c r="A42" s="153"/>
      <c r="B42" s="46"/>
      <c r="C42" s="154"/>
      <c r="D42" s="50"/>
      <c r="E42" s="65"/>
      <c r="F42" s="50"/>
      <c r="G42" s="65"/>
      <c r="H42" s="50"/>
      <c r="I42" s="155"/>
      <c r="J42" s="50"/>
      <c r="K42" s="66"/>
      <c r="L42" s="36"/>
      <c r="M42" s="66"/>
      <c r="N42" s="36"/>
    </row>
    <row r="43" spans="1:15" x14ac:dyDescent="0.2">
      <c r="A43" s="153"/>
      <c r="B43" s="46"/>
      <c r="C43" s="154"/>
      <c r="D43" s="50"/>
      <c r="E43" s="65"/>
      <c r="F43" s="50"/>
      <c r="G43" s="65"/>
      <c r="H43" s="50"/>
      <c r="I43" s="155"/>
      <c r="J43" s="50"/>
      <c r="K43" s="66"/>
      <c r="L43" s="36"/>
      <c r="M43" s="66"/>
      <c r="N43" s="36"/>
    </row>
    <row r="44" spans="1:15" ht="15.75" x14ac:dyDescent="0.25">
      <c r="A44" s="19" t="s">
        <v>80</v>
      </c>
      <c r="B44" s="19"/>
    </row>
    <row r="45" spans="1:15" ht="32.25" customHeight="1" x14ac:dyDescent="0.25">
      <c r="A45" s="483" t="s">
        <v>45</v>
      </c>
      <c r="B45" s="483" t="s">
        <v>46</v>
      </c>
      <c r="C45" s="487" t="s">
        <v>34</v>
      </c>
      <c r="D45" s="487"/>
      <c r="E45" s="487" t="s">
        <v>35</v>
      </c>
      <c r="F45" s="487"/>
      <c r="G45" s="487" t="s">
        <v>36</v>
      </c>
      <c r="H45" s="495"/>
      <c r="I45" s="487" t="s">
        <v>37</v>
      </c>
      <c r="J45" s="495"/>
      <c r="K45" s="487" t="s">
        <v>38</v>
      </c>
      <c r="L45" s="495"/>
      <c r="M45" s="487" t="s">
        <v>39</v>
      </c>
      <c r="N45" s="495"/>
    </row>
    <row r="46" spans="1:15" ht="36.75" customHeight="1" x14ac:dyDescent="0.2">
      <c r="A46" s="484"/>
      <c r="B46" s="484"/>
      <c r="C46" s="267" t="s">
        <v>0</v>
      </c>
      <c r="D46" s="45" t="s">
        <v>302</v>
      </c>
      <c r="E46" s="267" t="s">
        <v>0</v>
      </c>
      <c r="F46" s="45" t="s">
        <v>303</v>
      </c>
      <c r="G46" s="267" t="s">
        <v>0</v>
      </c>
      <c r="H46" s="45" t="s">
        <v>304</v>
      </c>
      <c r="I46" s="267" t="s">
        <v>0</v>
      </c>
      <c r="J46" s="45" t="s">
        <v>305</v>
      </c>
      <c r="K46" s="267" t="s">
        <v>0</v>
      </c>
      <c r="L46" s="45" t="s">
        <v>306</v>
      </c>
      <c r="M46" s="267" t="s">
        <v>0</v>
      </c>
      <c r="N46" s="45" t="s">
        <v>307</v>
      </c>
    </row>
    <row r="47" spans="1:15" ht="9.75" customHeight="1" x14ac:dyDescent="0.2">
      <c r="A47" s="498">
        <v>40999</v>
      </c>
      <c r="B47" s="27"/>
      <c r="C47" s="107"/>
      <c r="D47" s="45"/>
      <c r="E47" s="107"/>
      <c r="F47" s="45"/>
      <c r="G47" s="107"/>
      <c r="H47" s="45"/>
      <c r="I47" s="107"/>
      <c r="J47" s="45"/>
      <c r="K47" s="107"/>
      <c r="L47" s="45"/>
      <c r="M47" s="107"/>
      <c r="N47" s="45"/>
    </row>
    <row r="48" spans="1:15" x14ac:dyDescent="0.2">
      <c r="A48" s="499"/>
      <c r="B48" s="47" t="s">
        <v>2</v>
      </c>
      <c r="C48" s="139">
        <v>0</v>
      </c>
      <c r="D48" s="38">
        <v>0</v>
      </c>
      <c r="E48" s="133">
        <v>0</v>
      </c>
      <c r="F48" s="38">
        <v>0</v>
      </c>
      <c r="G48" s="133">
        <v>10</v>
      </c>
      <c r="H48" s="38">
        <v>8.5470085470085472E-2</v>
      </c>
      <c r="I48" s="133">
        <v>60</v>
      </c>
      <c r="J48" s="38">
        <v>0.51282051282051277</v>
      </c>
      <c r="K48" s="138">
        <v>42</v>
      </c>
      <c r="L48" s="39">
        <v>0.35897435897435898</v>
      </c>
      <c r="M48" s="138">
        <v>5</v>
      </c>
      <c r="N48" s="39">
        <v>4.2735042735042736E-2</v>
      </c>
    </row>
    <row r="49" spans="1:15" x14ac:dyDescent="0.2">
      <c r="A49" s="499"/>
      <c r="B49" s="47" t="s">
        <v>3</v>
      </c>
      <c r="C49" s="139">
        <v>2</v>
      </c>
      <c r="D49" s="38">
        <v>3.2786885245901641E-2</v>
      </c>
      <c r="E49" s="133">
        <v>1</v>
      </c>
      <c r="F49" s="38">
        <v>1.6393442622950821E-2</v>
      </c>
      <c r="G49" s="133">
        <v>2</v>
      </c>
      <c r="H49" s="38">
        <v>3.2786885245901641E-2</v>
      </c>
      <c r="I49" s="133">
        <v>22</v>
      </c>
      <c r="J49" s="38">
        <v>0.36065573770491804</v>
      </c>
      <c r="K49" s="138">
        <v>28</v>
      </c>
      <c r="L49" s="39">
        <v>0.45901639344262296</v>
      </c>
      <c r="M49" s="138">
        <v>6</v>
      </c>
      <c r="N49" s="39">
        <v>9.8360655737704916E-2</v>
      </c>
    </row>
    <row r="50" spans="1:15" x14ac:dyDescent="0.2">
      <c r="A50" s="499"/>
      <c r="B50" s="47" t="s">
        <v>13</v>
      </c>
      <c r="C50" s="139">
        <v>0</v>
      </c>
      <c r="D50" s="38">
        <v>0</v>
      </c>
      <c r="E50" s="133">
        <v>0</v>
      </c>
      <c r="F50" s="38">
        <v>0</v>
      </c>
      <c r="G50" s="133">
        <v>1</v>
      </c>
      <c r="H50" s="38">
        <v>2.0833333333333332E-2</v>
      </c>
      <c r="I50" s="133">
        <v>17</v>
      </c>
      <c r="J50" s="38">
        <v>0.35416666666666669</v>
      </c>
      <c r="K50" s="138">
        <v>27</v>
      </c>
      <c r="L50" s="39">
        <v>0.5625</v>
      </c>
      <c r="M50" s="138">
        <v>3</v>
      </c>
      <c r="N50" s="39">
        <v>6.25E-2</v>
      </c>
    </row>
    <row r="51" spans="1:15" ht="9.75" customHeight="1" x14ac:dyDescent="0.2">
      <c r="A51" s="68"/>
      <c r="B51" s="48"/>
      <c r="C51" s="140"/>
      <c r="D51" s="49"/>
      <c r="E51" s="142"/>
      <c r="F51" s="49"/>
      <c r="G51" s="142"/>
      <c r="H51" s="49"/>
      <c r="I51" s="142"/>
      <c r="J51" s="49"/>
      <c r="K51" s="144"/>
      <c r="L51" s="40"/>
      <c r="M51" s="144"/>
      <c r="N51" s="40"/>
    </row>
    <row r="52" spans="1:15" ht="9.75" customHeight="1" x14ac:dyDescent="0.2">
      <c r="A52" s="498">
        <v>41364</v>
      </c>
      <c r="B52" s="27"/>
      <c r="C52" s="141"/>
      <c r="D52" s="45"/>
      <c r="E52" s="143"/>
      <c r="F52" s="45"/>
      <c r="G52" s="143"/>
      <c r="H52" s="45"/>
      <c r="I52" s="143"/>
      <c r="J52" s="45"/>
      <c r="K52" s="143"/>
      <c r="L52" s="45"/>
      <c r="M52" s="143"/>
      <c r="N52" s="45"/>
    </row>
    <row r="53" spans="1:15" x14ac:dyDescent="0.2">
      <c r="A53" s="499"/>
      <c r="B53" s="47" t="s">
        <v>2</v>
      </c>
      <c r="C53" s="139">
        <v>1</v>
      </c>
      <c r="D53" s="38">
        <v>8.6956521739130436E-3</v>
      </c>
      <c r="E53" s="133">
        <v>2</v>
      </c>
      <c r="F53" s="38">
        <v>1.7391304347826087E-2</v>
      </c>
      <c r="G53" s="133">
        <v>4</v>
      </c>
      <c r="H53" s="38">
        <v>3.4782608695652174E-2</v>
      </c>
      <c r="I53" s="133">
        <v>52</v>
      </c>
      <c r="J53" s="38">
        <v>0.45217391304347826</v>
      </c>
      <c r="K53" s="138">
        <v>50</v>
      </c>
      <c r="L53" s="39">
        <v>0.43478260869565216</v>
      </c>
      <c r="M53" s="138">
        <v>6</v>
      </c>
      <c r="N53" s="39">
        <v>5.2173913043478258E-2</v>
      </c>
      <c r="O53" s="29"/>
    </row>
    <row r="54" spans="1:15" x14ac:dyDescent="0.2">
      <c r="A54" s="499"/>
      <c r="B54" s="47" t="s">
        <v>3</v>
      </c>
      <c r="C54" s="139">
        <v>0</v>
      </c>
      <c r="D54" s="38">
        <v>0</v>
      </c>
      <c r="E54" s="133">
        <v>2</v>
      </c>
      <c r="F54" s="38">
        <v>3.0769230769230771E-2</v>
      </c>
      <c r="G54" s="133">
        <v>3</v>
      </c>
      <c r="H54" s="38">
        <v>4.6153846153846156E-2</v>
      </c>
      <c r="I54" s="133">
        <v>14</v>
      </c>
      <c r="J54" s="38">
        <v>0.2153846153846154</v>
      </c>
      <c r="K54" s="138">
        <v>41</v>
      </c>
      <c r="L54" s="39">
        <v>0.63076923076923075</v>
      </c>
      <c r="M54" s="138">
        <v>5</v>
      </c>
      <c r="N54" s="39">
        <v>7.6923076923076927E-2</v>
      </c>
    </row>
    <row r="55" spans="1:15" x14ac:dyDescent="0.2">
      <c r="A55" s="499"/>
      <c r="B55" s="47" t="s">
        <v>13</v>
      </c>
      <c r="C55" s="139">
        <v>0</v>
      </c>
      <c r="D55" s="38">
        <v>0</v>
      </c>
      <c r="E55" s="133">
        <v>0</v>
      </c>
      <c r="F55" s="38">
        <v>0</v>
      </c>
      <c r="G55" s="133">
        <v>1</v>
      </c>
      <c r="H55" s="38">
        <v>2.0833333333333332E-2</v>
      </c>
      <c r="I55" s="133">
        <v>14</v>
      </c>
      <c r="J55" s="38">
        <v>0.29166666666666669</v>
      </c>
      <c r="K55" s="138">
        <v>32</v>
      </c>
      <c r="L55" s="39">
        <v>0.66666666666666663</v>
      </c>
      <c r="M55" s="138">
        <v>1</v>
      </c>
      <c r="N55" s="39">
        <v>2.0833333333333332E-2</v>
      </c>
    </row>
    <row r="56" spans="1:15" ht="9.75" customHeight="1" x14ac:dyDescent="0.2">
      <c r="A56" s="68"/>
      <c r="B56" s="48"/>
      <c r="C56" s="140"/>
      <c r="D56" s="49"/>
      <c r="E56" s="142"/>
      <c r="F56" s="49"/>
      <c r="G56" s="142"/>
      <c r="H56" s="49"/>
      <c r="I56" s="142"/>
      <c r="J56" s="49"/>
      <c r="K56" s="144"/>
      <c r="L56" s="40"/>
      <c r="M56" s="144"/>
      <c r="N56" s="40"/>
    </row>
    <row r="57" spans="1:15" ht="9.75" customHeight="1" x14ac:dyDescent="0.2">
      <c r="A57" s="498">
        <v>41729</v>
      </c>
      <c r="B57" s="27"/>
      <c r="C57" s="141"/>
      <c r="D57" s="45"/>
      <c r="E57" s="143"/>
      <c r="F57" s="45"/>
      <c r="G57" s="143"/>
      <c r="H57" s="45"/>
      <c r="I57" s="143"/>
      <c r="J57" s="45"/>
      <c r="K57" s="143"/>
      <c r="L57" s="45"/>
      <c r="M57" s="143"/>
      <c r="N57" s="45"/>
    </row>
    <row r="58" spans="1:15" x14ac:dyDescent="0.2">
      <c r="A58" s="499"/>
      <c r="B58" s="47" t="s">
        <v>2</v>
      </c>
      <c r="C58" s="139">
        <v>0</v>
      </c>
      <c r="D58" s="38">
        <v>0</v>
      </c>
      <c r="E58" s="133">
        <v>0</v>
      </c>
      <c r="F58" s="38">
        <v>0</v>
      </c>
      <c r="G58" s="133">
        <v>4</v>
      </c>
      <c r="H58" s="38">
        <v>3.5087719298245612E-2</v>
      </c>
      <c r="I58" s="133">
        <v>33</v>
      </c>
      <c r="J58" s="38">
        <v>0.28947368421052633</v>
      </c>
      <c r="K58" s="138">
        <v>73</v>
      </c>
      <c r="L58" s="39">
        <v>0.64035087719298245</v>
      </c>
      <c r="M58" s="138">
        <v>4</v>
      </c>
      <c r="N58" s="39">
        <v>3.5087719298245612E-2</v>
      </c>
    </row>
    <row r="59" spans="1:15" x14ac:dyDescent="0.2">
      <c r="A59" s="499"/>
      <c r="B59" s="47" t="s">
        <v>3</v>
      </c>
      <c r="C59" s="139">
        <v>0</v>
      </c>
      <c r="D59" s="38">
        <v>0</v>
      </c>
      <c r="E59" s="133">
        <v>1</v>
      </c>
      <c r="F59" s="38">
        <v>1.3698630136986301E-2</v>
      </c>
      <c r="G59" s="133">
        <v>4</v>
      </c>
      <c r="H59" s="38">
        <v>5.4794520547945202E-2</v>
      </c>
      <c r="I59" s="133">
        <v>19</v>
      </c>
      <c r="J59" s="38">
        <v>0.26027397260273971</v>
      </c>
      <c r="K59" s="138">
        <v>43</v>
      </c>
      <c r="L59" s="39">
        <v>0.58904109589041098</v>
      </c>
      <c r="M59" s="138">
        <v>6</v>
      </c>
      <c r="N59" s="39">
        <v>8.2191780821917804E-2</v>
      </c>
    </row>
    <row r="60" spans="1:15" x14ac:dyDescent="0.2">
      <c r="A60" s="499"/>
      <c r="B60" s="47" t="s">
        <v>13</v>
      </c>
      <c r="C60" s="139">
        <v>0</v>
      </c>
      <c r="D60" s="38">
        <v>0</v>
      </c>
      <c r="E60" s="133">
        <v>0</v>
      </c>
      <c r="F60" s="38">
        <v>0</v>
      </c>
      <c r="G60" s="133">
        <v>1</v>
      </c>
      <c r="H60" s="38">
        <v>2.0408163265306121E-2</v>
      </c>
      <c r="I60" s="133">
        <v>14</v>
      </c>
      <c r="J60" s="38">
        <v>0.2857142857142857</v>
      </c>
      <c r="K60" s="138">
        <v>33</v>
      </c>
      <c r="L60" s="39">
        <v>0.67346938775510201</v>
      </c>
      <c r="M60" s="138">
        <v>1</v>
      </c>
      <c r="N60" s="39">
        <v>2.0408163265306121E-2</v>
      </c>
    </row>
    <row r="61" spans="1:15" ht="9.75" customHeight="1" x14ac:dyDescent="0.2">
      <c r="A61" s="68"/>
      <c r="B61" s="48"/>
      <c r="C61" s="83"/>
      <c r="D61" s="49"/>
      <c r="E61" s="59"/>
      <c r="F61" s="49"/>
      <c r="G61" s="59"/>
      <c r="H61" s="49"/>
      <c r="I61" s="142"/>
      <c r="J61" s="49"/>
      <c r="K61" s="60"/>
      <c r="L61" s="40"/>
      <c r="M61" s="60"/>
      <c r="N61" s="40"/>
    </row>
    <row r="62" spans="1:15" ht="14.25" customHeight="1" x14ac:dyDescent="0.2"/>
    <row r="64" spans="1:15" ht="15.75" x14ac:dyDescent="0.25">
      <c r="A64" s="19" t="s">
        <v>91</v>
      </c>
      <c r="B64" s="19"/>
    </row>
    <row r="65" spans="1:15" ht="32.25" customHeight="1" x14ac:dyDescent="0.25">
      <c r="A65" s="483" t="s">
        <v>45</v>
      </c>
      <c r="B65" s="483" t="s">
        <v>46</v>
      </c>
      <c r="C65" s="487" t="s">
        <v>34</v>
      </c>
      <c r="D65" s="487"/>
      <c r="E65" s="487" t="s">
        <v>35</v>
      </c>
      <c r="F65" s="487"/>
      <c r="G65" s="487" t="s">
        <v>36</v>
      </c>
      <c r="H65" s="495"/>
      <c r="I65" s="487" t="s">
        <v>37</v>
      </c>
      <c r="J65" s="495"/>
      <c r="K65" s="487" t="s">
        <v>38</v>
      </c>
      <c r="L65" s="495"/>
      <c r="M65" s="487" t="s">
        <v>39</v>
      </c>
      <c r="N65" s="495"/>
    </row>
    <row r="66" spans="1:15" ht="36.75" customHeight="1" x14ac:dyDescent="0.2">
      <c r="A66" s="484"/>
      <c r="B66" s="484"/>
      <c r="C66" s="267" t="s">
        <v>0</v>
      </c>
      <c r="D66" s="45" t="s">
        <v>302</v>
      </c>
      <c r="E66" s="267" t="s">
        <v>0</v>
      </c>
      <c r="F66" s="45" t="s">
        <v>303</v>
      </c>
      <c r="G66" s="267" t="s">
        <v>0</v>
      </c>
      <c r="H66" s="45" t="s">
        <v>304</v>
      </c>
      <c r="I66" s="267" t="s">
        <v>0</v>
      </c>
      <c r="J66" s="45" t="s">
        <v>305</v>
      </c>
      <c r="K66" s="267" t="s">
        <v>0</v>
      </c>
      <c r="L66" s="45" t="s">
        <v>306</v>
      </c>
      <c r="M66" s="267" t="s">
        <v>0</v>
      </c>
      <c r="N66" s="45" t="s">
        <v>307</v>
      </c>
    </row>
    <row r="67" spans="1:15" ht="9.75" customHeight="1" x14ac:dyDescent="0.2">
      <c r="A67" s="498">
        <v>40999</v>
      </c>
      <c r="B67" s="27"/>
      <c r="C67" s="107"/>
      <c r="D67" s="45"/>
      <c r="E67" s="107"/>
      <c r="F67" s="45"/>
      <c r="G67" s="107"/>
      <c r="H67" s="45"/>
      <c r="I67" s="107"/>
      <c r="J67" s="45"/>
      <c r="K67" s="107"/>
      <c r="L67" s="45"/>
      <c r="M67" s="107"/>
      <c r="N67" s="45"/>
    </row>
    <row r="68" spans="1:15" x14ac:dyDescent="0.2">
      <c r="A68" s="499"/>
      <c r="B68" s="47" t="s">
        <v>2</v>
      </c>
      <c r="C68" s="139">
        <v>0</v>
      </c>
      <c r="D68" s="38">
        <v>0</v>
      </c>
      <c r="E68" s="133">
        <v>0</v>
      </c>
      <c r="F68" s="38">
        <v>0</v>
      </c>
      <c r="G68" s="133">
        <v>1</v>
      </c>
      <c r="H68" s="38">
        <v>0.5</v>
      </c>
      <c r="I68" s="133">
        <v>1</v>
      </c>
      <c r="J68" s="38">
        <v>0.5</v>
      </c>
      <c r="K68" s="138">
        <v>0</v>
      </c>
      <c r="L68" s="39">
        <v>0</v>
      </c>
      <c r="M68" s="138">
        <v>0</v>
      </c>
      <c r="N68" s="39">
        <v>0</v>
      </c>
    </row>
    <row r="69" spans="1:15" x14ac:dyDescent="0.2">
      <c r="A69" s="499"/>
      <c r="B69" s="47" t="s">
        <v>3</v>
      </c>
      <c r="C69" s="139">
        <v>0</v>
      </c>
      <c r="D69" s="38">
        <v>0</v>
      </c>
      <c r="E69" s="133">
        <v>0</v>
      </c>
      <c r="F69" s="38">
        <v>0</v>
      </c>
      <c r="G69" s="133">
        <v>2</v>
      </c>
      <c r="H69" s="38">
        <v>0.125</v>
      </c>
      <c r="I69" s="133">
        <v>2</v>
      </c>
      <c r="J69" s="38">
        <v>0.125</v>
      </c>
      <c r="K69" s="138">
        <v>12</v>
      </c>
      <c r="L69" s="39">
        <v>0.75</v>
      </c>
      <c r="M69" s="138">
        <v>0</v>
      </c>
      <c r="N69" s="39">
        <v>0</v>
      </c>
    </row>
    <row r="70" spans="1:15" x14ac:dyDescent="0.2">
      <c r="A70" s="499"/>
      <c r="B70" s="47" t="s">
        <v>13</v>
      </c>
      <c r="C70" s="139">
        <v>0</v>
      </c>
      <c r="D70" s="38">
        <v>0</v>
      </c>
      <c r="E70" s="133">
        <v>0</v>
      </c>
      <c r="F70" s="38">
        <v>0</v>
      </c>
      <c r="G70" s="133">
        <v>1</v>
      </c>
      <c r="H70" s="38">
        <v>0.05</v>
      </c>
      <c r="I70" s="133">
        <v>5</v>
      </c>
      <c r="J70" s="38">
        <v>0.25</v>
      </c>
      <c r="K70" s="138">
        <v>12</v>
      </c>
      <c r="L70" s="39">
        <v>0.6</v>
      </c>
      <c r="M70" s="138">
        <v>2</v>
      </c>
      <c r="N70" s="39">
        <v>0.1</v>
      </c>
    </row>
    <row r="71" spans="1:15" ht="9.75" customHeight="1" x14ac:dyDescent="0.2">
      <c r="A71" s="68"/>
      <c r="B71" s="48"/>
      <c r="C71" s="140"/>
      <c r="D71" s="49"/>
      <c r="E71" s="142"/>
      <c r="F71" s="49"/>
      <c r="G71" s="142"/>
      <c r="H71" s="49"/>
      <c r="I71" s="142"/>
      <c r="J71" s="49"/>
      <c r="K71" s="144"/>
      <c r="L71" s="40"/>
      <c r="M71" s="144"/>
      <c r="N71" s="40"/>
    </row>
    <row r="72" spans="1:15" ht="9.75" customHeight="1" x14ac:dyDescent="0.2">
      <c r="A72" s="498">
        <v>41364</v>
      </c>
      <c r="B72" s="27"/>
      <c r="C72" s="141"/>
      <c r="D72" s="45"/>
      <c r="E72" s="143"/>
      <c r="F72" s="45"/>
      <c r="G72" s="143"/>
      <c r="H72" s="45"/>
      <c r="I72" s="143"/>
      <c r="J72" s="45"/>
      <c r="K72" s="143"/>
      <c r="L72" s="45"/>
      <c r="M72" s="143"/>
      <c r="N72" s="45"/>
    </row>
    <row r="73" spans="1:15" x14ac:dyDescent="0.2">
      <c r="A73" s="499"/>
      <c r="B73" s="47" t="s">
        <v>2</v>
      </c>
      <c r="C73" s="139">
        <v>0</v>
      </c>
      <c r="D73" s="38">
        <v>0</v>
      </c>
      <c r="E73" s="133">
        <v>0</v>
      </c>
      <c r="F73" s="38">
        <v>0</v>
      </c>
      <c r="G73" s="133">
        <v>1</v>
      </c>
      <c r="H73" s="38">
        <v>0.5</v>
      </c>
      <c r="I73" s="133">
        <v>1</v>
      </c>
      <c r="J73" s="38">
        <v>0.5</v>
      </c>
      <c r="K73" s="138">
        <v>0</v>
      </c>
      <c r="L73" s="39">
        <v>0</v>
      </c>
      <c r="M73" s="138">
        <v>0</v>
      </c>
      <c r="N73" s="39">
        <v>0</v>
      </c>
      <c r="O73" s="29"/>
    </row>
    <row r="74" spans="1:15" x14ac:dyDescent="0.2">
      <c r="A74" s="499"/>
      <c r="B74" s="47" t="s">
        <v>3</v>
      </c>
      <c r="C74" s="139">
        <v>0</v>
      </c>
      <c r="D74" s="38">
        <v>0</v>
      </c>
      <c r="E74" s="133">
        <v>0</v>
      </c>
      <c r="F74" s="38">
        <v>0</v>
      </c>
      <c r="G74" s="133">
        <v>0</v>
      </c>
      <c r="H74" s="38">
        <v>0</v>
      </c>
      <c r="I74" s="133">
        <v>7</v>
      </c>
      <c r="J74" s="38">
        <v>0.3888888888888889</v>
      </c>
      <c r="K74" s="138">
        <v>9</v>
      </c>
      <c r="L74" s="39">
        <v>0.5</v>
      </c>
      <c r="M74" s="138">
        <v>2</v>
      </c>
      <c r="N74" s="39">
        <v>0.1111111111111111</v>
      </c>
    </row>
    <row r="75" spans="1:15" x14ac:dyDescent="0.2">
      <c r="A75" s="499"/>
      <c r="B75" s="47" t="s">
        <v>13</v>
      </c>
      <c r="C75" s="139">
        <v>0</v>
      </c>
      <c r="D75" s="38">
        <v>0</v>
      </c>
      <c r="E75" s="133">
        <v>0</v>
      </c>
      <c r="F75" s="38">
        <v>0</v>
      </c>
      <c r="G75" s="133">
        <v>1</v>
      </c>
      <c r="H75" s="38">
        <v>5.2631578947368418E-2</v>
      </c>
      <c r="I75" s="133">
        <v>8</v>
      </c>
      <c r="J75" s="38">
        <v>0.42105263157894735</v>
      </c>
      <c r="K75" s="138">
        <v>8</v>
      </c>
      <c r="L75" s="39">
        <v>0.42105263157894735</v>
      </c>
      <c r="M75" s="138">
        <v>2</v>
      </c>
      <c r="N75" s="39">
        <v>0.10526315789473684</v>
      </c>
    </row>
    <row r="76" spans="1:15" ht="9.75" customHeight="1" x14ac:dyDescent="0.2">
      <c r="A76" s="68"/>
      <c r="B76" s="48"/>
      <c r="C76" s="140"/>
      <c r="D76" s="49"/>
      <c r="E76" s="142"/>
      <c r="F76" s="49"/>
      <c r="G76" s="142"/>
      <c r="H76" s="49"/>
      <c r="I76" s="142"/>
      <c r="J76" s="49"/>
      <c r="K76" s="144"/>
      <c r="L76" s="40"/>
      <c r="M76" s="144"/>
      <c r="N76" s="40"/>
    </row>
    <row r="77" spans="1:15" ht="9.75" customHeight="1" x14ac:dyDescent="0.2">
      <c r="A77" s="498">
        <v>41729</v>
      </c>
      <c r="B77" s="27"/>
      <c r="C77" s="141"/>
      <c r="D77" s="45"/>
      <c r="E77" s="143"/>
      <c r="F77" s="45"/>
      <c r="G77" s="143"/>
      <c r="H77" s="45"/>
      <c r="I77" s="143"/>
      <c r="J77" s="45"/>
      <c r="K77" s="143"/>
      <c r="L77" s="45"/>
      <c r="M77" s="143"/>
      <c r="N77" s="45"/>
    </row>
    <row r="78" spans="1:15" x14ac:dyDescent="0.2">
      <c r="A78" s="499"/>
      <c r="B78" s="47" t="s">
        <v>2</v>
      </c>
      <c r="C78" s="139">
        <v>0</v>
      </c>
      <c r="D78" s="38">
        <v>0</v>
      </c>
      <c r="E78" s="133">
        <v>0</v>
      </c>
      <c r="F78" s="38">
        <v>0</v>
      </c>
      <c r="G78" s="133">
        <v>0</v>
      </c>
      <c r="H78" s="38">
        <v>0</v>
      </c>
      <c r="I78" s="133">
        <v>1</v>
      </c>
      <c r="J78" s="38">
        <v>1</v>
      </c>
      <c r="K78" s="138">
        <v>0</v>
      </c>
      <c r="L78" s="39">
        <v>0</v>
      </c>
      <c r="M78" s="138">
        <v>0</v>
      </c>
      <c r="N78" s="39">
        <v>0</v>
      </c>
    </row>
    <row r="79" spans="1:15" x14ac:dyDescent="0.2">
      <c r="A79" s="499"/>
      <c r="B79" s="47" t="s">
        <v>3</v>
      </c>
      <c r="C79" s="139">
        <v>0</v>
      </c>
      <c r="D79" s="38">
        <v>0</v>
      </c>
      <c r="E79" s="133">
        <v>0</v>
      </c>
      <c r="F79" s="38">
        <v>0</v>
      </c>
      <c r="G79" s="133">
        <v>0</v>
      </c>
      <c r="H79" s="38">
        <v>0</v>
      </c>
      <c r="I79" s="133">
        <v>4</v>
      </c>
      <c r="J79" s="38">
        <v>0.22222222222222221</v>
      </c>
      <c r="K79" s="138">
        <v>11</v>
      </c>
      <c r="L79" s="39">
        <v>0.61111111111111116</v>
      </c>
      <c r="M79" s="138">
        <v>3</v>
      </c>
      <c r="N79" s="39">
        <v>0.16666666666666666</v>
      </c>
    </row>
    <row r="80" spans="1:15" x14ac:dyDescent="0.2">
      <c r="A80" s="499"/>
      <c r="B80" s="47" t="s">
        <v>13</v>
      </c>
      <c r="C80" s="139">
        <v>0</v>
      </c>
      <c r="D80" s="38">
        <v>0</v>
      </c>
      <c r="E80" s="133">
        <v>0</v>
      </c>
      <c r="F80" s="38">
        <v>0</v>
      </c>
      <c r="G80" s="133">
        <v>0</v>
      </c>
      <c r="H80" s="38">
        <v>0</v>
      </c>
      <c r="I80" s="133">
        <v>5</v>
      </c>
      <c r="J80" s="38">
        <v>0.26315789473684209</v>
      </c>
      <c r="K80" s="138">
        <v>13</v>
      </c>
      <c r="L80" s="39">
        <v>0.68421052631578949</v>
      </c>
      <c r="M80" s="138">
        <v>1</v>
      </c>
      <c r="N80" s="39">
        <v>5.2631578947368418E-2</v>
      </c>
    </row>
    <row r="81" spans="1:15" ht="9.75" customHeight="1" x14ac:dyDescent="0.2">
      <c r="A81" s="68"/>
      <c r="B81" s="48"/>
      <c r="C81" s="83"/>
      <c r="D81" s="49"/>
      <c r="E81" s="59"/>
      <c r="F81" s="49"/>
      <c r="G81" s="59"/>
      <c r="H81" s="49"/>
      <c r="I81" s="142"/>
      <c r="J81" s="49"/>
      <c r="K81" s="60"/>
      <c r="L81" s="40"/>
      <c r="M81" s="60"/>
      <c r="N81" s="40"/>
    </row>
    <row r="82" spans="1:15" ht="14.25" customHeight="1" x14ac:dyDescent="0.2"/>
    <row r="84" spans="1:15" ht="15.75" x14ac:dyDescent="0.25">
      <c r="A84" s="19" t="s">
        <v>92</v>
      </c>
      <c r="B84" s="19"/>
    </row>
    <row r="85" spans="1:15" ht="32.25" customHeight="1" x14ac:dyDescent="0.25">
      <c r="A85" s="483" t="s">
        <v>45</v>
      </c>
      <c r="B85" s="483" t="s">
        <v>46</v>
      </c>
      <c r="C85" s="487" t="s">
        <v>34</v>
      </c>
      <c r="D85" s="487"/>
      <c r="E85" s="487" t="s">
        <v>35</v>
      </c>
      <c r="F85" s="487"/>
      <c r="G85" s="487" t="s">
        <v>36</v>
      </c>
      <c r="H85" s="495"/>
      <c r="I85" s="487" t="s">
        <v>37</v>
      </c>
      <c r="J85" s="495"/>
      <c r="K85" s="487" t="s">
        <v>38</v>
      </c>
      <c r="L85" s="495"/>
      <c r="M85" s="487" t="s">
        <v>39</v>
      </c>
      <c r="N85" s="495"/>
    </row>
    <row r="86" spans="1:15" ht="36.75" customHeight="1" x14ac:dyDescent="0.2">
      <c r="A86" s="484"/>
      <c r="B86" s="484"/>
      <c r="C86" s="267" t="s">
        <v>0</v>
      </c>
      <c r="D86" s="45" t="s">
        <v>302</v>
      </c>
      <c r="E86" s="267" t="s">
        <v>0</v>
      </c>
      <c r="F86" s="45" t="s">
        <v>303</v>
      </c>
      <c r="G86" s="267" t="s">
        <v>0</v>
      </c>
      <c r="H86" s="45" t="s">
        <v>304</v>
      </c>
      <c r="I86" s="267" t="s">
        <v>0</v>
      </c>
      <c r="J86" s="45" t="s">
        <v>305</v>
      </c>
      <c r="K86" s="267" t="s">
        <v>0</v>
      </c>
      <c r="L86" s="45" t="s">
        <v>306</v>
      </c>
      <c r="M86" s="267" t="s">
        <v>0</v>
      </c>
      <c r="N86" s="45" t="s">
        <v>307</v>
      </c>
    </row>
    <row r="87" spans="1:15" ht="9.75" customHeight="1" x14ac:dyDescent="0.2">
      <c r="A87" s="498">
        <v>40999</v>
      </c>
      <c r="B87" s="27"/>
      <c r="C87" s="107"/>
      <c r="D87" s="45"/>
      <c r="E87" s="107"/>
      <c r="F87" s="45"/>
      <c r="G87" s="107"/>
      <c r="H87" s="45"/>
      <c r="I87" s="107"/>
      <c r="J87" s="45"/>
      <c r="K87" s="107"/>
      <c r="L87" s="45"/>
      <c r="M87" s="107"/>
      <c r="N87" s="45"/>
    </row>
    <row r="88" spans="1:15" x14ac:dyDescent="0.2">
      <c r="A88" s="499"/>
      <c r="B88" s="47" t="s">
        <v>2</v>
      </c>
      <c r="C88" s="139">
        <v>0</v>
      </c>
      <c r="D88" s="38">
        <v>0</v>
      </c>
      <c r="E88" s="133">
        <v>1</v>
      </c>
      <c r="F88" s="38">
        <v>0.16666666666666666</v>
      </c>
      <c r="G88" s="133">
        <v>0</v>
      </c>
      <c r="H88" s="38">
        <v>0</v>
      </c>
      <c r="I88" s="133">
        <v>4</v>
      </c>
      <c r="J88" s="38">
        <v>0.66666666666666663</v>
      </c>
      <c r="K88" s="138">
        <v>1</v>
      </c>
      <c r="L88" s="39">
        <v>0.16666666666666666</v>
      </c>
      <c r="M88" s="138">
        <v>0</v>
      </c>
      <c r="N88" s="39">
        <v>0</v>
      </c>
    </row>
    <row r="89" spans="1:15" x14ac:dyDescent="0.2">
      <c r="A89" s="499"/>
      <c r="B89" s="47" t="s">
        <v>3</v>
      </c>
      <c r="C89" s="167"/>
      <c r="D89" s="160"/>
      <c r="E89" s="159"/>
      <c r="F89" s="160"/>
      <c r="G89" s="159"/>
      <c r="H89" s="160"/>
      <c r="I89" s="159"/>
      <c r="J89" s="160"/>
      <c r="K89" s="161"/>
      <c r="L89" s="162"/>
      <c r="M89" s="161"/>
      <c r="N89" s="162"/>
    </row>
    <row r="90" spans="1:15" x14ac:dyDescent="0.2">
      <c r="A90" s="499"/>
      <c r="B90" s="47" t="s">
        <v>13</v>
      </c>
      <c r="C90" s="167"/>
      <c r="D90" s="160"/>
      <c r="E90" s="159"/>
      <c r="F90" s="160"/>
      <c r="G90" s="159"/>
      <c r="H90" s="160"/>
      <c r="I90" s="159"/>
      <c r="J90" s="160"/>
      <c r="K90" s="161"/>
      <c r="L90" s="162"/>
      <c r="M90" s="161"/>
      <c r="N90" s="162"/>
    </row>
    <row r="91" spans="1:15" ht="9.75" customHeight="1" x14ac:dyDescent="0.2">
      <c r="A91" s="68"/>
      <c r="B91" s="48"/>
      <c r="C91" s="140"/>
      <c r="D91" s="49"/>
      <c r="E91" s="142"/>
      <c r="F91" s="49"/>
      <c r="G91" s="142"/>
      <c r="H91" s="49"/>
      <c r="I91" s="142"/>
      <c r="J91" s="49"/>
      <c r="K91" s="144"/>
      <c r="L91" s="40"/>
      <c r="M91" s="144"/>
      <c r="N91" s="40"/>
    </row>
    <row r="92" spans="1:15" ht="9.75" customHeight="1" x14ac:dyDescent="0.2">
      <c r="A92" s="498">
        <v>41364</v>
      </c>
      <c r="B92" s="27"/>
      <c r="C92" s="141"/>
      <c r="D92" s="45"/>
      <c r="E92" s="143"/>
      <c r="F92" s="45"/>
      <c r="G92" s="143"/>
      <c r="H92" s="45"/>
      <c r="I92" s="143"/>
      <c r="J92" s="45"/>
      <c r="K92" s="143"/>
      <c r="L92" s="45"/>
      <c r="M92" s="143"/>
      <c r="N92" s="45"/>
    </row>
    <row r="93" spans="1:15" x14ac:dyDescent="0.2">
      <c r="A93" s="499"/>
      <c r="B93" s="47" t="s">
        <v>2</v>
      </c>
      <c r="C93" s="139">
        <v>0</v>
      </c>
      <c r="D93" s="38">
        <v>0</v>
      </c>
      <c r="E93" s="133">
        <v>0</v>
      </c>
      <c r="F93" s="38">
        <v>0</v>
      </c>
      <c r="G93" s="133">
        <v>1</v>
      </c>
      <c r="H93" s="38">
        <v>0.16666666666666666</v>
      </c>
      <c r="I93" s="133">
        <v>3</v>
      </c>
      <c r="J93" s="38">
        <v>0.5</v>
      </c>
      <c r="K93" s="138">
        <v>2</v>
      </c>
      <c r="L93" s="39">
        <v>0.33333333333333331</v>
      </c>
      <c r="M93" s="138">
        <v>0</v>
      </c>
      <c r="N93" s="39">
        <v>0</v>
      </c>
      <c r="O93" s="29"/>
    </row>
    <row r="94" spans="1:15" x14ac:dyDescent="0.2">
      <c r="A94" s="499"/>
      <c r="B94" s="47" t="s">
        <v>3</v>
      </c>
      <c r="C94" s="167"/>
      <c r="D94" s="160"/>
      <c r="E94" s="159"/>
      <c r="F94" s="160"/>
      <c r="G94" s="159"/>
      <c r="H94" s="160"/>
      <c r="I94" s="159"/>
      <c r="J94" s="160"/>
      <c r="K94" s="161"/>
      <c r="L94" s="162"/>
      <c r="M94" s="161"/>
      <c r="N94" s="162"/>
    </row>
    <row r="95" spans="1:15" x14ac:dyDescent="0.2">
      <c r="A95" s="499"/>
      <c r="B95" s="47" t="s">
        <v>13</v>
      </c>
      <c r="C95" s="167"/>
      <c r="D95" s="160"/>
      <c r="E95" s="159"/>
      <c r="F95" s="160"/>
      <c r="G95" s="159"/>
      <c r="H95" s="160"/>
      <c r="I95" s="159"/>
      <c r="J95" s="160"/>
      <c r="K95" s="161"/>
      <c r="L95" s="162"/>
      <c r="M95" s="161"/>
      <c r="N95" s="162"/>
    </row>
    <row r="96" spans="1:15" ht="9.75" customHeight="1" x14ac:dyDescent="0.2">
      <c r="A96" s="68"/>
      <c r="B96" s="48"/>
      <c r="C96" s="140"/>
      <c r="D96" s="49"/>
      <c r="E96" s="142"/>
      <c r="F96" s="49"/>
      <c r="G96" s="142"/>
      <c r="H96" s="49"/>
      <c r="I96" s="142"/>
      <c r="J96" s="49"/>
      <c r="K96" s="144"/>
      <c r="L96" s="40"/>
      <c r="M96" s="144"/>
      <c r="N96" s="40"/>
    </row>
    <row r="97" spans="1:14" ht="9.75" customHeight="1" x14ac:dyDescent="0.2">
      <c r="A97" s="498">
        <v>41729</v>
      </c>
      <c r="B97" s="27"/>
      <c r="C97" s="141"/>
      <c r="D97" s="45"/>
      <c r="E97" s="143"/>
      <c r="F97" s="45"/>
      <c r="G97" s="143"/>
      <c r="H97" s="45"/>
      <c r="I97" s="143"/>
      <c r="J97" s="45"/>
      <c r="K97" s="143"/>
      <c r="L97" s="45"/>
      <c r="M97" s="143"/>
      <c r="N97" s="45"/>
    </row>
    <row r="98" spans="1:14" x14ac:dyDescent="0.2">
      <c r="A98" s="499"/>
      <c r="B98" s="47" t="s">
        <v>2</v>
      </c>
      <c r="C98" s="139">
        <v>0</v>
      </c>
      <c r="D98" s="38">
        <v>0</v>
      </c>
      <c r="E98" s="133">
        <v>0</v>
      </c>
      <c r="F98" s="38">
        <v>0</v>
      </c>
      <c r="G98" s="133">
        <v>1</v>
      </c>
      <c r="H98" s="38">
        <v>0.16666666666666666</v>
      </c>
      <c r="I98" s="133">
        <v>3</v>
      </c>
      <c r="J98" s="38">
        <v>0.5</v>
      </c>
      <c r="K98" s="138">
        <v>2</v>
      </c>
      <c r="L98" s="39">
        <v>0.33333333333333331</v>
      </c>
      <c r="M98" s="138">
        <v>0</v>
      </c>
      <c r="N98" s="39">
        <v>0</v>
      </c>
    </row>
    <row r="99" spans="1:14" x14ac:dyDescent="0.2">
      <c r="A99" s="499"/>
      <c r="B99" s="47" t="s">
        <v>3</v>
      </c>
      <c r="C99" s="139">
        <v>0</v>
      </c>
      <c r="D99" s="38" t="e">
        <v>#DIV/0!</v>
      </c>
      <c r="E99" s="133">
        <v>0</v>
      </c>
      <c r="F99" s="38" t="e">
        <v>#DIV/0!</v>
      </c>
      <c r="G99" s="133">
        <v>0</v>
      </c>
      <c r="H99" s="38" t="e">
        <v>#DIV/0!</v>
      </c>
      <c r="I99" s="133">
        <v>0</v>
      </c>
      <c r="J99" s="38" t="e">
        <v>#DIV/0!</v>
      </c>
      <c r="K99" s="138">
        <v>0</v>
      </c>
      <c r="L99" s="39" t="e">
        <v>#DIV/0!</v>
      </c>
      <c r="M99" s="138">
        <v>0</v>
      </c>
      <c r="N99" s="39" t="e">
        <v>#DIV/0!</v>
      </c>
    </row>
    <row r="100" spans="1:14" x14ac:dyDescent="0.2">
      <c r="A100" s="499"/>
      <c r="B100" s="47" t="s">
        <v>13</v>
      </c>
      <c r="C100" s="167"/>
      <c r="D100" s="160"/>
      <c r="E100" s="159"/>
      <c r="F100" s="160"/>
      <c r="G100" s="159"/>
      <c r="H100" s="160"/>
      <c r="I100" s="159"/>
      <c r="J100" s="160"/>
      <c r="K100" s="161"/>
      <c r="L100" s="162"/>
      <c r="M100" s="161"/>
      <c r="N100" s="162"/>
    </row>
    <row r="101" spans="1:14" ht="9.75" customHeight="1" x14ac:dyDescent="0.2">
      <c r="A101" s="68"/>
      <c r="B101" s="48"/>
      <c r="C101" s="83"/>
      <c r="D101" s="49"/>
      <c r="E101" s="59"/>
      <c r="F101" s="49"/>
      <c r="G101" s="59"/>
      <c r="H101" s="49"/>
      <c r="I101" s="142"/>
      <c r="J101" s="49"/>
      <c r="K101" s="60"/>
      <c r="L101" s="40"/>
      <c r="M101" s="60"/>
      <c r="N101" s="40"/>
    </row>
    <row r="102" spans="1:14" x14ac:dyDescent="0.2">
      <c r="A102" s="153"/>
      <c r="B102" s="46"/>
      <c r="C102" s="154"/>
      <c r="D102" s="50"/>
      <c r="E102" s="65"/>
      <c r="F102" s="50"/>
      <c r="G102" s="65"/>
      <c r="H102" s="50"/>
      <c r="I102" s="155"/>
      <c r="J102" s="50"/>
      <c r="K102" s="66"/>
      <c r="L102" s="36"/>
      <c r="M102" s="66"/>
      <c r="N102" s="36"/>
    </row>
    <row r="103" spans="1:14" ht="14.25" customHeight="1" x14ac:dyDescent="0.2"/>
    <row r="104" spans="1:14" ht="15.75" x14ac:dyDescent="0.25">
      <c r="A104" s="19" t="s">
        <v>93</v>
      </c>
      <c r="B104" s="19"/>
    </row>
    <row r="105" spans="1:14" ht="32.25" customHeight="1" x14ac:dyDescent="0.25">
      <c r="A105" s="483" t="s">
        <v>45</v>
      </c>
      <c r="B105" s="483" t="s">
        <v>46</v>
      </c>
      <c r="C105" s="487" t="s">
        <v>34</v>
      </c>
      <c r="D105" s="487"/>
      <c r="E105" s="487" t="s">
        <v>35</v>
      </c>
      <c r="F105" s="487"/>
      <c r="G105" s="487" t="s">
        <v>36</v>
      </c>
      <c r="H105" s="495"/>
      <c r="I105" s="487" t="s">
        <v>37</v>
      </c>
      <c r="J105" s="495"/>
      <c r="K105" s="487" t="s">
        <v>38</v>
      </c>
      <c r="L105" s="495"/>
      <c r="M105" s="487" t="s">
        <v>39</v>
      </c>
      <c r="N105" s="495"/>
    </row>
    <row r="106" spans="1:14" ht="36.75" customHeight="1" x14ac:dyDescent="0.2">
      <c r="A106" s="484"/>
      <c r="B106" s="484"/>
      <c r="C106" s="267" t="s">
        <v>0</v>
      </c>
      <c r="D106" s="45" t="s">
        <v>302</v>
      </c>
      <c r="E106" s="267" t="s">
        <v>0</v>
      </c>
      <c r="F106" s="45" t="s">
        <v>303</v>
      </c>
      <c r="G106" s="267" t="s">
        <v>0</v>
      </c>
      <c r="H106" s="45" t="s">
        <v>304</v>
      </c>
      <c r="I106" s="267" t="s">
        <v>0</v>
      </c>
      <c r="J106" s="45" t="s">
        <v>305</v>
      </c>
      <c r="K106" s="267" t="s">
        <v>0</v>
      </c>
      <c r="L106" s="45" t="s">
        <v>306</v>
      </c>
      <c r="M106" s="267" t="s">
        <v>0</v>
      </c>
      <c r="N106" s="45" t="s">
        <v>307</v>
      </c>
    </row>
    <row r="107" spans="1:14" ht="9.75" customHeight="1" x14ac:dyDescent="0.2">
      <c r="A107" s="498">
        <v>40999</v>
      </c>
      <c r="B107" s="27"/>
      <c r="C107" s="107"/>
      <c r="D107" s="45"/>
      <c r="E107" s="107"/>
      <c r="F107" s="45"/>
      <c r="G107" s="107"/>
      <c r="H107" s="45"/>
      <c r="I107" s="107"/>
      <c r="J107" s="45"/>
      <c r="K107" s="107"/>
      <c r="L107" s="45"/>
      <c r="M107" s="107"/>
      <c r="N107" s="45"/>
    </row>
    <row r="108" spans="1:14" x14ac:dyDescent="0.2">
      <c r="A108" s="499"/>
      <c r="B108" s="47" t="s">
        <v>2</v>
      </c>
      <c r="C108" s="139">
        <v>0</v>
      </c>
      <c r="D108" s="38">
        <v>0</v>
      </c>
      <c r="E108" s="133">
        <v>0</v>
      </c>
      <c r="F108" s="38">
        <v>0</v>
      </c>
      <c r="G108" s="133">
        <v>0</v>
      </c>
      <c r="H108" s="38">
        <v>0</v>
      </c>
      <c r="I108" s="133">
        <v>1</v>
      </c>
      <c r="J108" s="38">
        <v>1</v>
      </c>
      <c r="K108" s="138">
        <v>0</v>
      </c>
      <c r="L108" s="39">
        <v>0</v>
      </c>
      <c r="M108" s="138">
        <v>0</v>
      </c>
      <c r="N108" s="39">
        <v>0</v>
      </c>
    </row>
    <row r="109" spans="1:14" x14ac:dyDescent="0.2">
      <c r="A109" s="499"/>
      <c r="B109" s="47" t="s">
        <v>3</v>
      </c>
      <c r="C109" s="139">
        <v>0</v>
      </c>
      <c r="D109" s="38">
        <v>0</v>
      </c>
      <c r="E109" s="133">
        <v>0</v>
      </c>
      <c r="F109" s="38">
        <v>0</v>
      </c>
      <c r="G109" s="133">
        <v>0</v>
      </c>
      <c r="H109" s="38">
        <v>0</v>
      </c>
      <c r="I109" s="133">
        <v>6</v>
      </c>
      <c r="J109" s="38">
        <v>0.31578947368421051</v>
      </c>
      <c r="K109" s="138">
        <v>12</v>
      </c>
      <c r="L109" s="39">
        <v>0.63157894736842102</v>
      </c>
      <c r="M109" s="138">
        <v>1</v>
      </c>
      <c r="N109" s="39">
        <v>5.2631578947368418E-2</v>
      </c>
    </row>
    <row r="110" spans="1:14" x14ac:dyDescent="0.2">
      <c r="A110" s="499"/>
      <c r="B110" s="47" t="s">
        <v>13</v>
      </c>
      <c r="C110" s="167"/>
      <c r="D110" s="160"/>
      <c r="E110" s="159"/>
      <c r="F110" s="160"/>
      <c r="G110" s="159"/>
      <c r="H110" s="160"/>
      <c r="I110" s="159"/>
      <c r="J110" s="160"/>
      <c r="K110" s="161"/>
      <c r="L110" s="162"/>
      <c r="M110" s="161"/>
      <c r="N110" s="162"/>
    </row>
    <row r="111" spans="1:14" ht="9.75" customHeight="1" x14ac:dyDescent="0.2">
      <c r="A111" s="68"/>
      <c r="B111" s="48"/>
      <c r="C111" s="140"/>
      <c r="D111" s="49"/>
      <c r="E111" s="142"/>
      <c r="F111" s="49"/>
      <c r="G111" s="142"/>
      <c r="H111" s="49"/>
      <c r="I111" s="142"/>
      <c r="J111" s="49"/>
      <c r="K111" s="144"/>
      <c r="L111" s="40"/>
      <c r="M111" s="144"/>
      <c r="N111" s="40"/>
    </row>
    <row r="112" spans="1:14" ht="9.75" customHeight="1" x14ac:dyDescent="0.2">
      <c r="A112" s="498">
        <v>41364</v>
      </c>
      <c r="B112" s="27"/>
      <c r="C112" s="141"/>
      <c r="D112" s="45"/>
      <c r="E112" s="143"/>
      <c r="F112" s="45"/>
      <c r="G112" s="143"/>
      <c r="H112" s="45"/>
      <c r="I112" s="143"/>
      <c r="J112" s="45"/>
      <c r="K112" s="143"/>
      <c r="L112" s="45"/>
      <c r="M112" s="143"/>
      <c r="N112" s="45"/>
    </row>
    <row r="113" spans="1:15" x14ac:dyDescent="0.2">
      <c r="A113" s="499"/>
      <c r="B113" s="47" t="s">
        <v>2</v>
      </c>
      <c r="C113" s="139">
        <v>0</v>
      </c>
      <c r="D113" s="38">
        <v>0</v>
      </c>
      <c r="E113" s="133">
        <v>0</v>
      </c>
      <c r="F113" s="38">
        <v>0</v>
      </c>
      <c r="G113" s="133">
        <v>0</v>
      </c>
      <c r="H113" s="38">
        <v>0</v>
      </c>
      <c r="I113" s="133">
        <v>1</v>
      </c>
      <c r="J113" s="38">
        <v>1</v>
      </c>
      <c r="K113" s="138">
        <v>0</v>
      </c>
      <c r="L113" s="39">
        <v>0</v>
      </c>
      <c r="M113" s="138">
        <v>0</v>
      </c>
      <c r="N113" s="39">
        <v>0</v>
      </c>
      <c r="O113" s="29"/>
    </row>
    <row r="114" spans="1:15" x14ac:dyDescent="0.2">
      <c r="A114" s="499"/>
      <c r="B114" s="47" t="s">
        <v>3</v>
      </c>
      <c r="C114" s="139">
        <v>0</v>
      </c>
      <c r="D114" s="38">
        <v>0</v>
      </c>
      <c r="E114" s="133">
        <v>0</v>
      </c>
      <c r="F114" s="38">
        <v>0</v>
      </c>
      <c r="G114" s="133">
        <v>0</v>
      </c>
      <c r="H114" s="38">
        <v>0</v>
      </c>
      <c r="I114" s="133">
        <v>3</v>
      </c>
      <c r="J114" s="38">
        <v>0.16666666666666666</v>
      </c>
      <c r="K114" s="138">
        <v>11</v>
      </c>
      <c r="L114" s="39">
        <v>0.61111111111111116</v>
      </c>
      <c r="M114" s="138">
        <v>4</v>
      </c>
      <c r="N114" s="39">
        <v>0.22222222222222221</v>
      </c>
    </row>
    <row r="115" spans="1:15" x14ac:dyDescent="0.2">
      <c r="A115" s="499"/>
      <c r="B115" s="47" t="s">
        <v>13</v>
      </c>
      <c r="C115" s="139">
        <v>0</v>
      </c>
      <c r="D115" s="38">
        <v>0</v>
      </c>
      <c r="E115" s="133">
        <v>0</v>
      </c>
      <c r="F115" s="38">
        <v>0</v>
      </c>
      <c r="G115" s="133">
        <v>0</v>
      </c>
      <c r="H115" s="38">
        <v>0</v>
      </c>
      <c r="I115" s="133">
        <v>0</v>
      </c>
      <c r="J115" s="38">
        <v>0</v>
      </c>
      <c r="K115" s="138">
        <v>1</v>
      </c>
      <c r="L115" s="39">
        <v>1</v>
      </c>
      <c r="M115" s="138">
        <v>0</v>
      </c>
      <c r="N115" s="39">
        <v>0</v>
      </c>
    </row>
    <row r="116" spans="1:15" ht="9.75" customHeight="1" x14ac:dyDescent="0.2">
      <c r="A116" s="68"/>
      <c r="B116" s="48"/>
      <c r="C116" s="140"/>
      <c r="D116" s="49"/>
      <c r="E116" s="142"/>
      <c r="F116" s="49"/>
      <c r="G116" s="142"/>
      <c r="H116" s="49"/>
      <c r="I116" s="142"/>
      <c r="J116" s="49"/>
      <c r="K116" s="144"/>
      <c r="L116" s="40"/>
      <c r="M116" s="144"/>
      <c r="N116" s="40"/>
    </row>
    <row r="117" spans="1:15" ht="9.75" customHeight="1" x14ac:dyDescent="0.2">
      <c r="A117" s="498">
        <v>41729</v>
      </c>
      <c r="B117" s="27"/>
      <c r="C117" s="141"/>
      <c r="D117" s="45"/>
      <c r="E117" s="143"/>
      <c r="F117" s="45"/>
      <c r="G117" s="143"/>
      <c r="H117" s="45"/>
      <c r="I117" s="143"/>
      <c r="J117" s="45"/>
      <c r="K117" s="143"/>
      <c r="L117" s="45"/>
      <c r="M117" s="143"/>
      <c r="N117" s="45"/>
    </row>
    <row r="118" spans="1:15" x14ac:dyDescent="0.2">
      <c r="A118" s="499"/>
      <c r="B118" s="47" t="s">
        <v>2</v>
      </c>
      <c r="C118" s="139">
        <v>0</v>
      </c>
      <c r="D118" s="38">
        <v>0</v>
      </c>
      <c r="E118" s="133">
        <v>0</v>
      </c>
      <c r="F118" s="38">
        <v>0</v>
      </c>
      <c r="G118" s="133">
        <v>0</v>
      </c>
      <c r="H118" s="38">
        <v>0</v>
      </c>
      <c r="I118" s="133">
        <v>0</v>
      </c>
      <c r="J118" s="38">
        <v>0</v>
      </c>
      <c r="K118" s="138">
        <v>1</v>
      </c>
      <c r="L118" s="39">
        <v>1</v>
      </c>
      <c r="M118" s="138">
        <v>0</v>
      </c>
      <c r="N118" s="39">
        <v>0</v>
      </c>
    </row>
    <row r="119" spans="1:15" x14ac:dyDescent="0.2">
      <c r="A119" s="499"/>
      <c r="B119" s="47" t="s">
        <v>3</v>
      </c>
      <c r="C119" s="139">
        <v>0</v>
      </c>
      <c r="D119" s="38">
        <v>0</v>
      </c>
      <c r="E119" s="133">
        <v>0</v>
      </c>
      <c r="F119" s="38">
        <v>0</v>
      </c>
      <c r="G119" s="133">
        <v>0</v>
      </c>
      <c r="H119" s="38">
        <v>0</v>
      </c>
      <c r="I119" s="133">
        <v>2</v>
      </c>
      <c r="J119" s="38">
        <v>0.1111111111111111</v>
      </c>
      <c r="K119" s="138">
        <v>11</v>
      </c>
      <c r="L119" s="39">
        <v>0.61111111111111116</v>
      </c>
      <c r="M119" s="138">
        <v>5</v>
      </c>
      <c r="N119" s="39">
        <v>0.27777777777777779</v>
      </c>
    </row>
    <row r="120" spans="1:15" x14ac:dyDescent="0.2">
      <c r="A120" s="499"/>
      <c r="B120" s="47" t="s">
        <v>13</v>
      </c>
      <c r="C120" s="139">
        <v>0</v>
      </c>
      <c r="D120" s="38">
        <v>0</v>
      </c>
      <c r="E120" s="133">
        <v>0</v>
      </c>
      <c r="F120" s="38">
        <v>0</v>
      </c>
      <c r="G120" s="133">
        <v>0</v>
      </c>
      <c r="H120" s="38">
        <v>0</v>
      </c>
      <c r="I120" s="133">
        <v>0</v>
      </c>
      <c r="J120" s="38">
        <v>0</v>
      </c>
      <c r="K120" s="138">
        <v>1</v>
      </c>
      <c r="L120" s="39">
        <v>1</v>
      </c>
      <c r="M120" s="138">
        <v>0</v>
      </c>
      <c r="N120" s="39">
        <v>0</v>
      </c>
    </row>
    <row r="121" spans="1:15" ht="9.75" customHeight="1" x14ac:dyDescent="0.2">
      <c r="A121" s="68"/>
      <c r="B121" s="48"/>
      <c r="C121" s="83"/>
      <c r="D121" s="49"/>
      <c r="E121" s="59"/>
      <c r="F121" s="49"/>
      <c r="G121" s="59"/>
      <c r="H121" s="49"/>
      <c r="I121" s="142"/>
      <c r="J121" s="49"/>
      <c r="K121" s="60"/>
      <c r="L121" s="40"/>
      <c r="M121" s="60"/>
      <c r="N121" s="40"/>
    </row>
    <row r="122" spans="1:15" x14ac:dyDescent="0.2">
      <c r="A122" s="153"/>
      <c r="B122" s="46"/>
      <c r="C122" s="154"/>
      <c r="D122" s="50"/>
      <c r="E122" s="65"/>
      <c r="F122" s="50"/>
      <c r="G122" s="65"/>
      <c r="H122" s="50"/>
      <c r="I122" s="155"/>
      <c r="J122" s="50"/>
      <c r="K122" s="66"/>
      <c r="L122" s="36"/>
      <c r="M122" s="66"/>
      <c r="N122" s="36"/>
    </row>
    <row r="123" spans="1:15" ht="14.25" customHeight="1" x14ac:dyDescent="0.2"/>
    <row r="124" spans="1:15" ht="15.75" x14ac:dyDescent="0.25">
      <c r="A124" s="19" t="s">
        <v>94</v>
      </c>
      <c r="B124" s="19"/>
    </row>
    <row r="125" spans="1:15" ht="32.25" customHeight="1" x14ac:dyDescent="0.25">
      <c r="A125" s="483" t="s">
        <v>45</v>
      </c>
      <c r="B125" s="483" t="s">
        <v>46</v>
      </c>
      <c r="C125" s="487" t="s">
        <v>34</v>
      </c>
      <c r="D125" s="487"/>
      <c r="E125" s="487" t="s">
        <v>35</v>
      </c>
      <c r="F125" s="487"/>
      <c r="G125" s="487" t="s">
        <v>36</v>
      </c>
      <c r="H125" s="495"/>
      <c r="I125" s="487" t="s">
        <v>37</v>
      </c>
      <c r="J125" s="495"/>
      <c r="K125" s="487" t="s">
        <v>38</v>
      </c>
      <c r="L125" s="495"/>
      <c r="M125" s="487" t="s">
        <v>39</v>
      </c>
      <c r="N125" s="495"/>
    </row>
    <row r="126" spans="1:15" ht="36.75" customHeight="1" x14ac:dyDescent="0.2">
      <c r="A126" s="484"/>
      <c r="B126" s="484"/>
      <c r="C126" s="267" t="s">
        <v>0</v>
      </c>
      <c r="D126" s="45" t="s">
        <v>302</v>
      </c>
      <c r="E126" s="267" t="s">
        <v>0</v>
      </c>
      <c r="F126" s="45" t="s">
        <v>303</v>
      </c>
      <c r="G126" s="267" t="s">
        <v>0</v>
      </c>
      <c r="H126" s="45" t="s">
        <v>304</v>
      </c>
      <c r="I126" s="267" t="s">
        <v>0</v>
      </c>
      <c r="J126" s="45" t="s">
        <v>305</v>
      </c>
      <c r="K126" s="267" t="s">
        <v>0</v>
      </c>
      <c r="L126" s="45" t="s">
        <v>306</v>
      </c>
      <c r="M126" s="267" t="s">
        <v>0</v>
      </c>
      <c r="N126" s="45" t="s">
        <v>307</v>
      </c>
    </row>
    <row r="127" spans="1:15" ht="9.75" customHeight="1" x14ac:dyDescent="0.2">
      <c r="A127" s="498">
        <v>40999</v>
      </c>
      <c r="B127" s="27"/>
      <c r="C127" s="107"/>
      <c r="D127" s="45"/>
      <c r="E127" s="107"/>
      <c r="F127" s="45"/>
      <c r="G127" s="107"/>
      <c r="H127" s="45"/>
      <c r="I127" s="107"/>
      <c r="J127" s="45"/>
      <c r="K127" s="107"/>
      <c r="L127" s="45"/>
      <c r="M127" s="107"/>
      <c r="N127" s="45"/>
    </row>
    <row r="128" spans="1:15" x14ac:dyDescent="0.2">
      <c r="A128" s="499"/>
      <c r="B128" s="47" t="s">
        <v>2</v>
      </c>
      <c r="C128" s="139">
        <v>0</v>
      </c>
      <c r="D128" s="38">
        <v>0</v>
      </c>
      <c r="E128" s="133">
        <v>0</v>
      </c>
      <c r="F128" s="38">
        <v>0</v>
      </c>
      <c r="G128" s="133">
        <v>0</v>
      </c>
      <c r="H128" s="38">
        <v>0</v>
      </c>
      <c r="I128" s="133">
        <v>1</v>
      </c>
      <c r="J128" s="38">
        <v>0.5</v>
      </c>
      <c r="K128" s="138">
        <v>1</v>
      </c>
      <c r="L128" s="39">
        <v>0.5</v>
      </c>
      <c r="M128" s="138">
        <v>0</v>
      </c>
      <c r="N128" s="39">
        <v>0</v>
      </c>
    </row>
    <row r="129" spans="1:15" x14ac:dyDescent="0.2">
      <c r="A129" s="499"/>
      <c r="B129" s="47" t="s">
        <v>3</v>
      </c>
      <c r="C129" s="167"/>
      <c r="D129" s="160"/>
      <c r="E129" s="159"/>
      <c r="F129" s="160"/>
      <c r="G129" s="159"/>
      <c r="H129" s="160"/>
      <c r="I129" s="159"/>
      <c r="J129" s="160"/>
      <c r="K129" s="161"/>
      <c r="L129" s="162"/>
      <c r="M129" s="161"/>
      <c r="N129" s="162"/>
    </row>
    <row r="130" spans="1:15" x14ac:dyDescent="0.2">
      <c r="A130" s="499"/>
      <c r="B130" s="47" t="s">
        <v>13</v>
      </c>
      <c r="C130" s="139">
        <v>0</v>
      </c>
      <c r="D130" s="38">
        <v>0</v>
      </c>
      <c r="E130" s="133">
        <v>0</v>
      </c>
      <c r="F130" s="38">
        <v>0</v>
      </c>
      <c r="G130" s="133">
        <v>0</v>
      </c>
      <c r="H130" s="38">
        <v>0</v>
      </c>
      <c r="I130" s="133">
        <v>0</v>
      </c>
      <c r="J130" s="38">
        <v>0</v>
      </c>
      <c r="K130" s="138">
        <v>2</v>
      </c>
      <c r="L130" s="39">
        <v>0.66666666666666663</v>
      </c>
      <c r="M130" s="138">
        <v>1</v>
      </c>
      <c r="N130" s="39">
        <v>0.33333333333333331</v>
      </c>
    </row>
    <row r="131" spans="1:15" ht="9.75" customHeight="1" x14ac:dyDescent="0.2">
      <c r="A131" s="68"/>
      <c r="B131" s="48"/>
      <c r="C131" s="140"/>
      <c r="D131" s="49"/>
      <c r="E131" s="142"/>
      <c r="F131" s="49"/>
      <c r="G131" s="142"/>
      <c r="H131" s="49"/>
      <c r="I131" s="142"/>
      <c r="J131" s="49"/>
      <c r="K131" s="144"/>
      <c r="L131" s="40"/>
      <c r="M131" s="144"/>
      <c r="N131" s="40"/>
    </row>
    <row r="132" spans="1:15" ht="9.75" customHeight="1" x14ac:dyDescent="0.2">
      <c r="A132" s="498">
        <v>41364</v>
      </c>
      <c r="B132" s="27"/>
      <c r="C132" s="141"/>
      <c r="D132" s="45"/>
      <c r="E132" s="143"/>
      <c r="F132" s="45"/>
      <c r="G132" s="143"/>
      <c r="H132" s="45"/>
      <c r="I132" s="143"/>
      <c r="J132" s="45"/>
      <c r="K132" s="143"/>
      <c r="L132" s="45"/>
      <c r="M132" s="143"/>
      <c r="N132" s="45"/>
    </row>
    <row r="133" spans="1:15" x14ac:dyDescent="0.2">
      <c r="A133" s="499"/>
      <c r="B133" s="47" t="s">
        <v>2</v>
      </c>
      <c r="C133" s="139">
        <v>0</v>
      </c>
      <c r="D133" s="38">
        <v>0</v>
      </c>
      <c r="E133" s="133">
        <v>0</v>
      </c>
      <c r="F133" s="38">
        <v>0</v>
      </c>
      <c r="G133" s="133">
        <v>0</v>
      </c>
      <c r="H133" s="38">
        <v>0</v>
      </c>
      <c r="I133" s="133">
        <v>0</v>
      </c>
      <c r="J133" s="38">
        <v>0</v>
      </c>
      <c r="K133" s="138">
        <v>1</v>
      </c>
      <c r="L133" s="39">
        <v>1</v>
      </c>
      <c r="M133" s="138">
        <v>0</v>
      </c>
      <c r="N133" s="39">
        <v>0</v>
      </c>
      <c r="O133" s="29"/>
    </row>
    <row r="134" spans="1:15" x14ac:dyDescent="0.2">
      <c r="A134" s="499"/>
      <c r="B134" s="47" t="s">
        <v>3</v>
      </c>
      <c r="C134" s="167"/>
      <c r="D134" s="160"/>
      <c r="E134" s="159"/>
      <c r="F134" s="160"/>
      <c r="G134" s="159"/>
      <c r="H134" s="160"/>
      <c r="I134" s="159"/>
      <c r="J134" s="160"/>
      <c r="K134" s="161"/>
      <c r="L134" s="162"/>
      <c r="M134" s="161"/>
      <c r="N134" s="162"/>
    </row>
    <row r="135" spans="1:15" x14ac:dyDescent="0.2">
      <c r="A135" s="499"/>
      <c r="B135" s="47" t="s">
        <v>13</v>
      </c>
      <c r="C135" s="139">
        <v>0</v>
      </c>
      <c r="D135" s="38">
        <v>0</v>
      </c>
      <c r="E135" s="133">
        <v>0</v>
      </c>
      <c r="F135" s="38">
        <v>0</v>
      </c>
      <c r="G135" s="133">
        <v>0</v>
      </c>
      <c r="H135" s="38">
        <v>0</v>
      </c>
      <c r="I135" s="133">
        <v>1</v>
      </c>
      <c r="J135" s="38">
        <v>0.25</v>
      </c>
      <c r="K135" s="138">
        <v>2</v>
      </c>
      <c r="L135" s="39">
        <v>0.5</v>
      </c>
      <c r="M135" s="138">
        <v>1</v>
      </c>
      <c r="N135" s="39">
        <v>0.25</v>
      </c>
    </row>
    <row r="136" spans="1:15" ht="9.75" customHeight="1" x14ac:dyDescent="0.2">
      <c r="A136" s="68"/>
      <c r="B136" s="48"/>
      <c r="C136" s="140"/>
      <c r="D136" s="49"/>
      <c r="E136" s="142"/>
      <c r="F136" s="49"/>
      <c r="G136" s="142"/>
      <c r="H136" s="49"/>
      <c r="I136" s="142"/>
      <c r="J136" s="49"/>
      <c r="K136" s="144"/>
      <c r="L136" s="40"/>
      <c r="M136" s="144"/>
      <c r="N136" s="40"/>
    </row>
    <row r="137" spans="1:15" ht="9.75" customHeight="1" x14ac:dyDescent="0.2">
      <c r="A137" s="498">
        <v>41729</v>
      </c>
      <c r="B137" s="27"/>
      <c r="C137" s="141"/>
      <c r="D137" s="45"/>
      <c r="E137" s="143"/>
      <c r="F137" s="45"/>
      <c r="G137" s="143"/>
      <c r="H137" s="45"/>
      <c r="I137" s="143"/>
      <c r="J137" s="45"/>
      <c r="K137" s="143"/>
      <c r="L137" s="45"/>
      <c r="M137" s="143"/>
      <c r="N137" s="45"/>
    </row>
    <row r="138" spans="1:15" x14ac:dyDescent="0.2">
      <c r="A138" s="499"/>
      <c r="B138" s="47" t="s">
        <v>2</v>
      </c>
      <c r="C138" s="139">
        <v>0</v>
      </c>
      <c r="D138" s="38">
        <v>0</v>
      </c>
      <c r="E138" s="133">
        <v>0</v>
      </c>
      <c r="F138" s="38">
        <v>0</v>
      </c>
      <c r="G138" s="133">
        <v>0</v>
      </c>
      <c r="H138" s="38">
        <v>0</v>
      </c>
      <c r="I138" s="133">
        <v>0</v>
      </c>
      <c r="J138" s="38">
        <v>0</v>
      </c>
      <c r="K138" s="138">
        <v>1</v>
      </c>
      <c r="L138" s="39">
        <v>1</v>
      </c>
      <c r="M138" s="138">
        <v>0</v>
      </c>
      <c r="N138" s="39">
        <v>0</v>
      </c>
    </row>
    <row r="139" spans="1:15" x14ac:dyDescent="0.2">
      <c r="A139" s="499"/>
      <c r="B139" s="47" t="s">
        <v>3</v>
      </c>
      <c r="C139" s="139">
        <v>0</v>
      </c>
      <c r="D139" s="38">
        <v>0</v>
      </c>
      <c r="E139" s="133">
        <v>0</v>
      </c>
      <c r="F139" s="38">
        <v>0</v>
      </c>
      <c r="G139" s="133">
        <v>0</v>
      </c>
      <c r="H139" s="38">
        <v>0</v>
      </c>
      <c r="I139" s="133">
        <v>0</v>
      </c>
      <c r="J139" s="38">
        <v>0</v>
      </c>
      <c r="K139" s="138">
        <v>0</v>
      </c>
      <c r="L139" s="39">
        <v>0</v>
      </c>
      <c r="M139" s="138">
        <v>0</v>
      </c>
      <c r="N139" s="39">
        <v>0</v>
      </c>
    </row>
    <row r="140" spans="1:15" x14ac:dyDescent="0.2">
      <c r="A140" s="499"/>
      <c r="B140" s="47" t="s">
        <v>13</v>
      </c>
      <c r="C140" s="139">
        <v>0</v>
      </c>
      <c r="D140" s="38">
        <v>0</v>
      </c>
      <c r="E140" s="133">
        <v>0</v>
      </c>
      <c r="F140" s="38">
        <v>0</v>
      </c>
      <c r="G140" s="133">
        <v>0</v>
      </c>
      <c r="H140" s="38">
        <v>0</v>
      </c>
      <c r="I140" s="133">
        <v>0</v>
      </c>
      <c r="J140" s="38">
        <v>0</v>
      </c>
      <c r="K140" s="138">
        <v>3</v>
      </c>
      <c r="L140" s="39">
        <v>1</v>
      </c>
      <c r="M140" s="138">
        <v>0</v>
      </c>
      <c r="N140" s="39">
        <v>0</v>
      </c>
    </row>
    <row r="141" spans="1:15" ht="9.75" customHeight="1" x14ac:dyDescent="0.2">
      <c r="A141" s="68"/>
      <c r="B141" s="48"/>
      <c r="C141" s="83"/>
      <c r="D141" s="49"/>
      <c r="E141" s="59"/>
      <c r="F141" s="49"/>
      <c r="G141" s="59"/>
      <c r="H141" s="49"/>
      <c r="I141" s="142"/>
      <c r="J141" s="49"/>
      <c r="K141" s="60"/>
      <c r="L141" s="40"/>
      <c r="M141" s="60"/>
      <c r="N141" s="40"/>
    </row>
    <row r="142" spans="1:15" ht="14.25" customHeight="1" x14ac:dyDescent="0.2">
      <c r="A142" s="23"/>
    </row>
    <row r="143" spans="1:15" ht="14.25" customHeight="1" x14ac:dyDescent="0.2">
      <c r="A143" s="23" t="s">
        <v>5</v>
      </c>
    </row>
    <row r="144" spans="1:15" x14ac:dyDescent="0.2">
      <c r="A144" s="79" t="s">
        <v>44</v>
      </c>
    </row>
  </sheetData>
  <mergeCells count="78">
    <mergeCell ref="G5:H5"/>
    <mergeCell ref="I25:J25"/>
    <mergeCell ref="A2:N2"/>
    <mergeCell ref="K25:L25"/>
    <mergeCell ref="M25:N25"/>
    <mergeCell ref="A27:A30"/>
    <mergeCell ref="I5:J5"/>
    <mergeCell ref="K5:L5"/>
    <mergeCell ref="M5:N5"/>
    <mergeCell ref="A7:A10"/>
    <mergeCell ref="A12:A15"/>
    <mergeCell ref="A17:A20"/>
    <mergeCell ref="A25:A26"/>
    <mergeCell ref="B25:B26"/>
    <mergeCell ref="C25:D25"/>
    <mergeCell ref="E25:F25"/>
    <mergeCell ref="G25:H25"/>
    <mergeCell ref="A5:A6"/>
    <mergeCell ref="B5:B6"/>
    <mergeCell ref="C5:D5"/>
    <mergeCell ref="E5:F5"/>
    <mergeCell ref="A32:A35"/>
    <mergeCell ref="K45:L45"/>
    <mergeCell ref="M45:N45"/>
    <mergeCell ref="A47:A50"/>
    <mergeCell ref="A52:A55"/>
    <mergeCell ref="G45:H45"/>
    <mergeCell ref="I45:J45"/>
    <mergeCell ref="A37:A40"/>
    <mergeCell ref="A57:A60"/>
    <mergeCell ref="A45:A46"/>
    <mergeCell ref="B45:B46"/>
    <mergeCell ref="C45:D45"/>
    <mergeCell ref="E45:F45"/>
    <mergeCell ref="I85:J85"/>
    <mergeCell ref="I65:J65"/>
    <mergeCell ref="K65:L65"/>
    <mergeCell ref="M65:N65"/>
    <mergeCell ref="A67:A70"/>
    <mergeCell ref="A72:A75"/>
    <mergeCell ref="A77:A80"/>
    <mergeCell ref="A65:A66"/>
    <mergeCell ref="B65:B66"/>
    <mergeCell ref="C65:D65"/>
    <mergeCell ref="E65:F65"/>
    <mergeCell ref="G65:H65"/>
    <mergeCell ref="A117:A120"/>
    <mergeCell ref="K85:L85"/>
    <mergeCell ref="M85:N85"/>
    <mergeCell ref="A87:A90"/>
    <mergeCell ref="A92:A95"/>
    <mergeCell ref="A97:A100"/>
    <mergeCell ref="A105:A106"/>
    <mergeCell ref="B105:B106"/>
    <mergeCell ref="C105:D105"/>
    <mergeCell ref="E105:F105"/>
    <mergeCell ref="G105:H105"/>
    <mergeCell ref="A85:A86"/>
    <mergeCell ref="B85:B86"/>
    <mergeCell ref="C85:D85"/>
    <mergeCell ref="E85:F85"/>
    <mergeCell ref="G85:H85"/>
    <mergeCell ref="I105:J105"/>
    <mergeCell ref="K105:L105"/>
    <mergeCell ref="M105:N105"/>
    <mergeCell ref="A107:A110"/>
    <mergeCell ref="A112:A115"/>
    <mergeCell ref="K125:L125"/>
    <mergeCell ref="M125:N125"/>
    <mergeCell ref="A127:A130"/>
    <mergeCell ref="A132:A135"/>
    <mergeCell ref="A137:A140"/>
    <mergeCell ref="A125:A126"/>
    <mergeCell ref="B125:B126"/>
    <mergeCell ref="C125:D125"/>
    <mergeCell ref="E125:F125"/>
    <mergeCell ref="G125:H125"/>
    <mergeCell ref="I125:J125"/>
  </mergeCells>
  <hyperlinks>
    <hyperlink ref="A144" location="'Table of contents'!A1" display="return to table of contents"/>
  </hyperlinks>
  <pageMargins left="0.7" right="0.7" top="0.75" bottom="0.75" header="0.3" footer="0.3"/>
  <pageSetup paperSize="9" scale="45" orientation="landscape" verticalDpi="0" r:id="rId1"/>
  <rowBreaks count="3" manualBreakCount="3">
    <brk id="42" max="13" man="1"/>
    <brk id="82" max="13" man="1"/>
    <brk id="122"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zoomScale="85" zoomScaleNormal="85" zoomScaleSheetLayoutView="70" workbookViewId="0">
      <selection activeCell="C40" activeCellId="1" sqref="C38:N38 C40:N40"/>
    </sheetView>
  </sheetViews>
  <sheetFormatPr defaultRowHeight="15" x14ac:dyDescent="0.2"/>
  <cols>
    <col min="1" max="1" width="18" style="18" customWidth="1"/>
    <col min="2" max="2" width="38.5703125" style="18" customWidth="1"/>
    <col min="3" max="3" width="13" style="18" customWidth="1"/>
    <col min="4" max="4" width="8.28515625" style="1" customWidth="1"/>
    <col min="5" max="5" width="13" style="18" customWidth="1"/>
    <col min="6" max="6" width="8.28515625" style="1" customWidth="1"/>
    <col min="7" max="7" width="13" style="18" customWidth="1"/>
    <col min="8" max="8" width="8.28515625" style="1" customWidth="1"/>
    <col min="9" max="9" width="13" style="18" customWidth="1"/>
    <col min="10" max="10" width="8.28515625" style="1" customWidth="1"/>
    <col min="11" max="11" width="13" style="18" customWidth="1"/>
    <col min="12" max="12" width="8.28515625" style="1" customWidth="1"/>
    <col min="13" max="13" width="13" style="18" customWidth="1"/>
    <col min="14" max="14" width="8.28515625" style="1" customWidth="1"/>
    <col min="15" max="15" width="9.140625" style="18"/>
    <col min="16" max="16" width="9.140625" style="28"/>
    <col min="17" max="16384" width="9.140625" style="18"/>
  </cols>
  <sheetData>
    <row r="1" spans="1:16" ht="33.75" customHeight="1" x14ac:dyDescent="0.2">
      <c r="A1" s="500" t="s">
        <v>348</v>
      </c>
      <c r="B1" s="500"/>
      <c r="C1" s="500"/>
      <c r="D1" s="500"/>
      <c r="E1" s="500"/>
      <c r="F1" s="500"/>
      <c r="G1" s="500"/>
      <c r="H1" s="500"/>
      <c r="I1" s="500"/>
      <c r="J1" s="500"/>
      <c r="K1" s="500"/>
      <c r="L1" s="500"/>
      <c r="M1" s="500"/>
      <c r="N1" s="500"/>
    </row>
    <row r="2" spans="1:16" ht="22.5" customHeight="1" x14ac:dyDescent="0.2">
      <c r="A2" s="481" t="s">
        <v>372</v>
      </c>
      <c r="B2" s="481"/>
      <c r="C2" s="481"/>
      <c r="D2" s="481"/>
      <c r="E2" s="481"/>
      <c r="F2" s="481"/>
      <c r="G2" s="481"/>
      <c r="H2" s="481"/>
      <c r="I2" s="481"/>
      <c r="J2" s="481"/>
      <c r="K2" s="481"/>
      <c r="L2" s="481"/>
      <c r="M2" s="481"/>
      <c r="N2" s="481"/>
      <c r="P2" s="18"/>
    </row>
    <row r="4" spans="1:16" ht="15.75" x14ac:dyDescent="0.25">
      <c r="A4" s="19" t="s">
        <v>89</v>
      </c>
      <c r="B4" s="19"/>
    </row>
    <row r="5" spans="1:16" ht="32.25" customHeight="1" x14ac:dyDescent="0.25">
      <c r="A5" s="483" t="s">
        <v>45</v>
      </c>
      <c r="B5" s="483" t="s">
        <v>46</v>
      </c>
      <c r="C5" s="487" t="s">
        <v>34</v>
      </c>
      <c r="D5" s="487"/>
      <c r="E5" s="487" t="s">
        <v>35</v>
      </c>
      <c r="F5" s="487"/>
      <c r="G5" s="487" t="s">
        <v>36</v>
      </c>
      <c r="H5" s="495"/>
      <c r="I5" s="487" t="s">
        <v>37</v>
      </c>
      <c r="J5" s="495"/>
      <c r="K5" s="487" t="s">
        <v>38</v>
      </c>
      <c r="L5" s="495"/>
      <c r="M5" s="487" t="s">
        <v>39</v>
      </c>
      <c r="N5" s="495"/>
    </row>
    <row r="6" spans="1:16" ht="32.25" customHeight="1" x14ac:dyDescent="0.2">
      <c r="A6" s="484"/>
      <c r="B6" s="484"/>
      <c r="C6" s="267" t="s">
        <v>0</v>
      </c>
      <c r="D6" s="45" t="s">
        <v>302</v>
      </c>
      <c r="E6" s="267" t="s">
        <v>0</v>
      </c>
      <c r="F6" s="45" t="s">
        <v>303</v>
      </c>
      <c r="G6" s="267" t="s">
        <v>0</v>
      </c>
      <c r="H6" s="45" t="s">
        <v>304</v>
      </c>
      <c r="I6" s="267" t="s">
        <v>0</v>
      </c>
      <c r="J6" s="45" t="s">
        <v>305</v>
      </c>
      <c r="K6" s="267" t="s">
        <v>0</v>
      </c>
      <c r="L6" s="45" t="s">
        <v>306</v>
      </c>
      <c r="M6" s="267" t="s">
        <v>0</v>
      </c>
      <c r="N6" s="45" t="s">
        <v>307</v>
      </c>
    </row>
    <row r="7" spans="1:16" ht="9.75" customHeight="1" x14ac:dyDescent="0.2">
      <c r="A7" s="498">
        <v>40999</v>
      </c>
      <c r="B7" s="27"/>
      <c r="C7" s="107"/>
      <c r="D7" s="45"/>
      <c r="E7" s="107"/>
      <c r="F7" s="45"/>
      <c r="G7" s="107"/>
      <c r="H7" s="45"/>
      <c r="I7" s="107"/>
      <c r="J7" s="45"/>
      <c r="K7" s="107"/>
      <c r="L7" s="45"/>
      <c r="M7" s="107"/>
      <c r="N7" s="45"/>
    </row>
    <row r="8" spans="1:16" x14ac:dyDescent="0.2">
      <c r="A8" s="499"/>
      <c r="B8" s="47" t="s">
        <v>2</v>
      </c>
      <c r="C8" s="133">
        <v>0</v>
      </c>
      <c r="D8" s="38">
        <v>0</v>
      </c>
      <c r="E8" s="133">
        <v>0</v>
      </c>
      <c r="F8" s="38">
        <v>0</v>
      </c>
      <c r="G8" s="133">
        <v>3</v>
      </c>
      <c r="H8" s="38">
        <v>9.375E-2</v>
      </c>
      <c r="I8" s="133">
        <v>19</v>
      </c>
      <c r="J8" s="38">
        <v>0.59375</v>
      </c>
      <c r="K8" s="138">
        <v>9</v>
      </c>
      <c r="L8" s="39">
        <v>0.28125</v>
      </c>
      <c r="M8" s="138">
        <v>1</v>
      </c>
      <c r="N8" s="39">
        <v>3.125E-2</v>
      </c>
    </row>
    <row r="9" spans="1:16" x14ac:dyDescent="0.2">
      <c r="A9" s="499"/>
      <c r="B9" s="47" t="s">
        <v>3</v>
      </c>
      <c r="C9" s="116" t="s">
        <v>99</v>
      </c>
      <c r="D9" s="156" t="s">
        <v>99</v>
      </c>
      <c r="E9" s="116" t="s">
        <v>99</v>
      </c>
      <c r="F9" s="156" t="s">
        <v>99</v>
      </c>
      <c r="G9" s="116" t="s">
        <v>99</v>
      </c>
      <c r="H9" s="156" t="s">
        <v>99</v>
      </c>
      <c r="I9" s="116" t="s">
        <v>99</v>
      </c>
      <c r="J9" s="156" t="s">
        <v>99</v>
      </c>
      <c r="K9" s="116" t="s">
        <v>99</v>
      </c>
      <c r="L9" s="156" t="s">
        <v>99</v>
      </c>
      <c r="M9" s="116" t="s">
        <v>99</v>
      </c>
      <c r="N9" s="156" t="s">
        <v>99</v>
      </c>
    </row>
    <row r="10" spans="1:16" x14ac:dyDescent="0.2">
      <c r="A10" s="499"/>
      <c r="B10" s="47" t="s">
        <v>13</v>
      </c>
      <c r="C10" s="133">
        <v>0</v>
      </c>
      <c r="D10" s="38">
        <v>0</v>
      </c>
      <c r="E10" s="133">
        <v>0</v>
      </c>
      <c r="F10" s="38">
        <v>0</v>
      </c>
      <c r="G10" s="116">
        <v>1</v>
      </c>
      <c r="H10" s="156">
        <v>0.14285714285714285</v>
      </c>
      <c r="I10" s="116">
        <v>3</v>
      </c>
      <c r="J10" s="156">
        <v>0.42857142857142855</v>
      </c>
      <c r="K10" s="157">
        <v>3</v>
      </c>
      <c r="L10" s="42">
        <v>0.42857142857142855</v>
      </c>
      <c r="M10" s="157">
        <v>0</v>
      </c>
      <c r="N10" s="42">
        <v>0</v>
      </c>
    </row>
    <row r="11" spans="1:16" ht="9.75" customHeight="1" x14ac:dyDescent="0.2">
      <c r="A11" s="68"/>
      <c r="B11" s="48"/>
      <c r="C11" s="140"/>
      <c r="D11" s="49"/>
      <c r="E11" s="142"/>
      <c r="F11" s="49"/>
      <c r="G11" s="142"/>
      <c r="H11" s="49"/>
      <c r="I11" s="142"/>
      <c r="J11" s="49"/>
      <c r="K11" s="144"/>
      <c r="L11" s="40"/>
      <c r="M11" s="144"/>
      <c r="N11" s="40"/>
    </row>
    <row r="12" spans="1:16" ht="9.75" customHeight="1" x14ac:dyDescent="0.2">
      <c r="A12" s="498">
        <v>41364</v>
      </c>
      <c r="B12" s="27"/>
      <c r="C12" s="141"/>
      <c r="D12" s="45"/>
      <c r="E12" s="143"/>
      <c r="F12" s="45"/>
      <c r="G12" s="143"/>
      <c r="H12" s="45"/>
      <c r="I12" s="143"/>
      <c r="J12" s="45"/>
      <c r="K12" s="143"/>
      <c r="L12" s="45"/>
      <c r="M12" s="143"/>
      <c r="N12" s="45"/>
    </row>
    <row r="13" spans="1:16" x14ac:dyDescent="0.2">
      <c r="A13" s="499"/>
      <c r="B13" s="47" t="s">
        <v>2</v>
      </c>
      <c r="C13" s="133">
        <v>1</v>
      </c>
      <c r="D13" s="38">
        <v>3.125E-2</v>
      </c>
      <c r="E13" s="133">
        <v>0</v>
      </c>
      <c r="F13" s="38">
        <v>0</v>
      </c>
      <c r="G13" s="133">
        <v>2</v>
      </c>
      <c r="H13" s="38">
        <v>6.25E-2</v>
      </c>
      <c r="I13" s="133">
        <v>16</v>
      </c>
      <c r="J13" s="38">
        <v>0.5</v>
      </c>
      <c r="K13" s="138">
        <v>13</v>
      </c>
      <c r="L13" s="39">
        <v>0.40625</v>
      </c>
      <c r="M13" s="138">
        <v>0</v>
      </c>
      <c r="N13" s="39">
        <v>0</v>
      </c>
      <c r="O13" s="29"/>
    </row>
    <row r="14" spans="1:16" x14ac:dyDescent="0.2">
      <c r="A14" s="499"/>
      <c r="B14" s="47" t="s">
        <v>3</v>
      </c>
      <c r="C14" s="116" t="s">
        <v>99</v>
      </c>
      <c r="D14" s="156" t="s">
        <v>99</v>
      </c>
      <c r="E14" s="116" t="s">
        <v>99</v>
      </c>
      <c r="F14" s="156" t="s">
        <v>99</v>
      </c>
      <c r="G14" s="116" t="s">
        <v>99</v>
      </c>
      <c r="H14" s="156" t="s">
        <v>99</v>
      </c>
      <c r="I14" s="116" t="s">
        <v>99</v>
      </c>
      <c r="J14" s="156" t="s">
        <v>99</v>
      </c>
      <c r="K14" s="116" t="s">
        <v>99</v>
      </c>
      <c r="L14" s="156" t="s">
        <v>99</v>
      </c>
      <c r="M14" s="116" t="s">
        <v>99</v>
      </c>
      <c r="N14" s="156" t="s">
        <v>99</v>
      </c>
    </row>
    <row r="15" spans="1:16" x14ac:dyDescent="0.2">
      <c r="A15" s="499"/>
      <c r="B15" s="47" t="s">
        <v>13</v>
      </c>
      <c r="C15" s="133">
        <v>0</v>
      </c>
      <c r="D15" s="38">
        <v>0</v>
      </c>
      <c r="E15" s="133">
        <v>0</v>
      </c>
      <c r="F15" s="38">
        <v>0</v>
      </c>
      <c r="G15" s="133">
        <v>0</v>
      </c>
      <c r="H15" s="38">
        <v>0</v>
      </c>
      <c r="I15" s="133">
        <v>2</v>
      </c>
      <c r="J15" s="38">
        <v>0.2857142857142857</v>
      </c>
      <c r="K15" s="138">
        <v>5</v>
      </c>
      <c r="L15" s="39">
        <v>0.7142857142857143</v>
      </c>
      <c r="M15" s="138">
        <v>0</v>
      </c>
      <c r="N15" s="39">
        <v>0</v>
      </c>
    </row>
    <row r="16" spans="1:16" ht="9.75" customHeight="1" x14ac:dyDescent="0.2">
      <c r="A16" s="68"/>
      <c r="B16" s="48"/>
      <c r="C16" s="140"/>
      <c r="D16" s="49"/>
      <c r="E16" s="142"/>
      <c r="F16" s="49"/>
      <c r="G16" s="142"/>
      <c r="H16" s="49"/>
      <c r="I16" s="142"/>
      <c r="J16" s="49"/>
      <c r="K16" s="144"/>
      <c r="L16" s="40"/>
      <c r="M16" s="144"/>
      <c r="N16" s="40"/>
    </row>
    <row r="17" spans="1:15" ht="9.75" customHeight="1" x14ac:dyDescent="0.2">
      <c r="A17" s="498">
        <v>41729</v>
      </c>
      <c r="B17" s="27"/>
      <c r="C17" s="141"/>
      <c r="D17" s="45"/>
      <c r="E17" s="143"/>
      <c r="F17" s="45"/>
      <c r="G17" s="143"/>
      <c r="H17" s="45"/>
      <c r="I17" s="143"/>
      <c r="J17" s="45"/>
      <c r="K17" s="143"/>
      <c r="L17" s="45"/>
      <c r="M17" s="143"/>
      <c r="N17" s="45"/>
    </row>
    <row r="18" spans="1:15" x14ac:dyDescent="0.2">
      <c r="A18" s="499"/>
      <c r="B18" s="47" t="s">
        <v>2</v>
      </c>
      <c r="C18" s="133">
        <v>0</v>
      </c>
      <c r="D18" s="38">
        <v>0</v>
      </c>
      <c r="E18" s="133">
        <v>0</v>
      </c>
      <c r="F18" s="38">
        <v>0</v>
      </c>
      <c r="G18" s="133">
        <v>3</v>
      </c>
      <c r="H18" s="38">
        <v>9.375E-2</v>
      </c>
      <c r="I18" s="133">
        <v>17</v>
      </c>
      <c r="J18" s="38">
        <v>0.53125</v>
      </c>
      <c r="K18" s="138">
        <v>12</v>
      </c>
      <c r="L18" s="39">
        <v>0.375</v>
      </c>
      <c r="M18" s="138">
        <v>0</v>
      </c>
      <c r="N18" s="39">
        <v>0</v>
      </c>
    </row>
    <row r="19" spans="1:15" x14ac:dyDescent="0.2">
      <c r="A19" s="499"/>
      <c r="B19" s="47" t="s">
        <v>3</v>
      </c>
      <c r="C19" s="116" t="s">
        <v>99</v>
      </c>
      <c r="D19" s="156" t="s">
        <v>99</v>
      </c>
      <c r="E19" s="116" t="s">
        <v>99</v>
      </c>
      <c r="F19" s="156" t="s">
        <v>99</v>
      </c>
      <c r="G19" s="116" t="s">
        <v>99</v>
      </c>
      <c r="H19" s="156" t="s">
        <v>99</v>
      </c>
      <c r="I19" s="116" t="s">
        <v>99</v>
      </c>
      <c r="J19" s="156" t="s">
        <v>99</v>
      </c>
      <c r="K19" s="116" t="s">
        <v>99</v>
      </c>
      <c r="L19" s="156" t="s">
        <v>99</v>
      </c>
      <c r="M19" s="116" t="s">
        <v>99</v>
      </c>
      <c r="N19" s="156" t="s">
        <v>99</v>
      </c>
    </row>
    <row r="20" spans="1:15" x14ac:dyDescent="0.2">
      <c r="A20" s="499"/>
      <c r="B20" s="47" t="s">
        <v>13</v>
      </c>
      <c r="C20" s="133">
        <v>0</v>
      </c>
      <c r="D20" s="38">
        <v>0</v>
      </c>
      <c r="E20" s="116">
        <v>0</v>
      </c>
      <c r="F20" s="156">
        <v>0</v>
      </c>
      <c r="G20" s="116">
        <v>0</v>
      </c>
      <c r="H20" s="156">
        <v>0</v>
      </c>
      <c r="I20" s="116">
        <v>2</v>
      </c>
      <c r="J20" s="156">
        <v>0.2857142857142857</v>
      </c>
      <c r="K20" s="157">
        <v>4</v>
      </c>
      <c r="L20" s="42">
        <v>0.5714285714285714</v>
      </c>
      <c r="M20" s="157">
        <v>1</v>
      </c>
      <c r="N20" s="42">
        <v>0.14285714285714285</v>
      </c>
    </row>
    <row r="21" spans="1:15" ht="9.75" customHeight="1" x14ac:dyDescent="0.2">
      <c r="A21" s="68"/>
      <c r="B21" s="48"/>
      <c r="C21" s="83"/>
      <c r="D21" s="49"/>
      <c r="E21" s="59"/>
      <c r="F21" s="49"/>
      <c r="G21" s="59"/>
      <c r="H21" s="49"/>
      <c r="I21" s="142"/>
      <c r="J21" s="49"/>
      <c r="K21" s="60"/>
      <c r="L21" s="40"/>
      <c r="M21" s="60"/>
      <c r="N21" s="40"/>
    </row>
    <row r="22" spans="1:15" x14ac:dyDescent="0.2">
      <c r="A22" s="153"/>
      <c r="B22" s="46"/>
      <c r="C22" s="154"/>
      <c r="D22" s="50"/>
      <c r="E22" s="65"/>
      <c r="F22" s="50"/>
      <c r="G22" s="65"/>
      <c r="H22" s="50"/>
      <c r="I22" s="155"/>
      <c r="J22" s="50"/>
      <c r="K22" s="66"/>
      <c r="L22" s="36"/>
      <c r="M22" s="66"/>
      <c r="N22" s="36"/>
    </row>
    <row r="23" spans="1:15" x14ac:dyDescent="0.2">
      <c r="A23" s="153"/>
      <c r="B23" s="46"/>
      <c r="C23" s="154"/>
      <c r="D23" s="50"/>
      <c r="E23" s="65"/>
      <c r="F23" s="50"/>
      <c r="G23" s="65"/>
      <c r="H23" s="50"/>
      <c r="I23" s="155"/>
      <c r="J23" s="50"/>
      <c r="K23" s="66"/>
      <c r="L23" s="36"/>
      <c r="M23" s="66"/>
      <c r="N23" s="36"/>
    </row>
    <row r="24" spans="1:15" ht="15.75" x14ac:dyDescent="0.25">
      <c r="A24" s="19" t="s">
        <v>90</v>
      </c>
      <c r="B24" s="19"/>
    </row>
    <row r="25" spans="1:15" ht="32.25" customHeight="1" x14ac:dyDescent="0.25">
      <c r="A25" s="483" t="s">
        <v>45</v>
      </c>
      <c r="B25" s="483" t="s">
        <v>46</v>
      </c>
      <c r="C25" s="487" t="s">
        <v>34</v>
      </c>
      <c r="D25" s="487"/>
      <c r="E25" s="487" t="s">
        <v>35</v>
      </c>
      <c r="F25" s="487"/>
      <c r="G25" s="487" t="s">
        <v>36</v>
      </c>
      <c r="H25" s="495"/>
      <c r="I25" s="487" t="s">
        <v>37</v>
      </c>
      <c r="J25" s="495"/>
      <c r="K25" s="487" t="s">
        <v>38</v>
      </c>
      <c r="L25" s="495"/>
      <c r="M25" s="487" t="s">
        <v>39</v>
      </c>
      <c r="N25" s="495"/>
    </row>
    <row r="26" spans="1:15" ht="32.25" customHeight="1" x14ac:dyDescent="0.2">
      <c r="A26" s="484"/>
      <c r="B26" s="484"/>
      <c r="C26" s="267" t="s">
        <v>0</v>
      </c>
      <c r="D26" s="45" t="s">
        <v>302</v>
      </c>
      <c r="E26" s="267" t="s">
        <v>0</v>
      </c>
      <c r="F26" s="45" t="s">
        <v>303</v>
      </c>
      <c r="G26" s="267" t="s">
        <v>0</v>
      </c>
      <c r="H26" s="45" t="s">
        <v>304</v>
      </c>
      <c r="I26" s="267" t="s">
        <v>0</v>
      </c>
      <c r="J26" s="45" t="s">
        <v>305</v>
      </c>
      <c r="K26" s="267" t="s">
        <v>0</v>
      </c>
      <c r="L26" s="45" t="s">
        <v>306</v>
      </c>
      <c r="M26" s="267" t="s">
        <v>0</v>
      </c>
      <c r="N26" s="45" t="s">
        <v>307</v>
      </c>
    </row>
    <row r="27" spans="1:15" ht="9.75" customHeight="1" x14ac:dyDescent="0.2">
      <c r="A27" s="498">
        <v>40999</v>
      </c>
      <c r="B27" s="27"/>
      <c r="C27" s="107"/>
      <c r="D27" s="45"/>
      <c r="E27" s="107"/>
      <c r="F27" s="45"/>
      <c r="G27" s="107"/>
      <c r="H27" s="45"/>
      <c r="I27" s="107"/>
      <c r="J27" s="45"/>
      <c r="K27" s="107"/>
      <c r="L27" s="45"/>
      <c r="M27" s="107"/>
      <c r="N27" s="45"/>
    </row>
    <row r="28" spans="1:15" x14ac:dyDescent="0.2">
      <c r="A28" s="499"/>
      <c r="B28" s="47" t="s">
        <v>2</v>
      </c>
      <c r="C28" s="133">
        <v>1</v>
      </c>
      <c r="D28" s="38">
        <v>3.0303030303030304E-2</v>
      </c>
      <c r="E28" s="133">
        <v>0</v>
      </c>
      <c r="F28" s="38">
        <v>0</v>
      </c>
      <c r="G28" s="133">
        <v>4</v>
      </c>
      <c r="H28" s="38">
        <v>0.12121212121212122</v>
      </c>
      <c r="I28" s="133">
        <v>16</v>
      </c>
      <c r="J28" s="38">
        <v>0.48484848484848486</v>
      </c>
      <c r="K28" s="133">
        <v>11</v>
      </c>
      <c r="L28" s="38">
        <v>0.33333333333333331</v>
      </c>
      <c r="M28" s="138">
        <v>1</v>
      </c>
      <c r="N28" s="39">
        <v>3.0303030303030304E-2</v>
      </c>
    </row>
    <row r="29" spans="1:15" x14ac:dyDescent="0.2">
      <c r="A29" s="499"/>
      <c r="B29" s="47" t="s">
        <v>3</v>
      </c>
      <c r="C29" s="116" t="s">
        <v>99</v>
      </c>
      <c r="D29" s="156" t="s">
        <v>99</v>
      </c>
      <c r="E29" s="116" t="s">
        <v>99</v>
      </c>
      <c r="F29" s="156" t="s">
        <v>99</v>
      </c>
      <c r="G29" s="116" t="s">
        <v>99</v>
      </c>
      <c r="H29" s="156" t="s">
        <v>99</v>
      </c>
      <c r="I29" s="116" t="s">
        <v>99</v>
      </c>
      <c r="J29" s="156" t="s">
        <v>99</v>
      </c>
      <c r="K29" s="116" t="s">
        <v>99</v>
      </c>
      <c r="L29" s="156" t="s">
        <v>99</v>
      </c>
      <c r="M29" s="116" t="s">
        <v>99</v>
      </c>
      <c r="N29" s="156" t="s">
        <v>99</v>
      </c>
    </row>
    <row r="30" spans="1:15" x14ac:dyDescent="0.2">
      <c r="A30" s="499"/>
      <c r="B30" s="47" t="s">
        <v>13</v>
      </c>
      <c r="C30" s="133">
        <v>0</v>
      </c>
      <c r="D30" s="38">
        <v>0</v>
      </c>
      <c r="E30" s="133">
        <v>0</v>
      </c>
      <c r="F30" s="38">
        <v>0</v>
      </c>
      <c r="G30" s="133">
        <v>2</v>
      </c>
      <c r="H30" s="38">
        <v>7.407407407407407E-2</v>
      </c>
      <c r="I30" s="133">
        <v>11</v>
      </c>
      <c r="J30" s="38">
        <v>0.40740740740740738</v>
      </c>
      <c r="K30" s="133">
        <v>11</v>
      </c>
      <c r="L30" s="38">
        <v>0.40740740740740738</v>
      </c>
      <c r="M30" s="138">
        <v>3</v>
      </c>
      <c r="N30" s="38">
        <v>0.1111111111111111</v>
      </c>
      <c r="O30" s="529"/>
    </row>
    <row r="31" spans="1:15" ht="9.75" customHeight="1" x14ac:dyDescent="0.2">
      <c r="A31" s="68"/>
      <c r="B31" s="48"/>
      <c r="C31" s="140"/>
      <c r="D31" s="49"/>
      <c r="E31" s="142"/>
      <c r="F31" s="49"/>
      <c r="G31" s="142"/>
      <c r="H31" s="49"/>
      <c r="I31" s="142"/>
      <c r="J31" s="49"/>
      <c r="K31" s="144"/>
      <c r="L31" s="40"/>
      <c r="M31" s="144"/>
      <c r="N31" s="40"/>
    </row>
    <row r="32" spans="1:15" ht="9.75" customHeight="1" x14ac:dyDescent="0.2">
      <c r="A32" s="498">
        <v>41364</v>
      </c>
      <c r="B32" s="27"/>
      <c r="C32" s="141"/>
      <c r="D32" s="45"/>
      <c r="E32" s="143"/>
      <c r="F32" s="45"/>
      <c r="G32" s="143"/>
      <c r="H32" s="45"/>
      <c r="I32" s="143"/>
      <c r="J32" s="45"/>
      <c r="K32" s="143"/>
      <c r="L32" s="45"/>
      <c r="M32" s="143"/>
      <c r="N32" s="45"/>
    </row>
    <row r="33" spans="1:15" x14ac:dyDescent="0.2">
      <c r="A33" s="499"/>
      <c r="B33" s="47" t="s">
        <v>2</v>
      </c>
      <c r="C33" s="133">
        <v>0</v>
      </c>
      <c r="D33" s="38">
        <v>0</v>
      </c>
      <c r="E33" s="133">
        <v>1</v>
      </c>
      <c r="F33" s="38">
        <v>3.0303030303030304E-2</v>
      </c>
      <c r="G33" s="133">
        <v>4</v>
      </c>
      <c r="H33" s="38">
        <v>0.12121212121212122</v>
      </c>
      <c r="I33" s="133">
        <v>12</v>
      </c>
      <c r="J33" s="38">
        <v>0.36363636363636365</v>
      </c>
      <c r="K33" s="138">
        <v>16</v>
      </c>
      <c r="L33" s="39">
        <v>0.48484848484848486</v>
      </c>
      <c r="M33" s="138">
        <v>0</v>
      </c>
      <c r="N33" s="39">
        <v>0</v>
      </c>
      <c r="O33" s="29"/>
    </row>
    <row r="34" spans="1:15" x14ac:dyDescent="0.2">
      <c r="A34" s="499"/>
      <c r="B34" s="47" t="s">
        <v>3</v>
      </c>
      <c r="C34" s="116" t="s">
        <v>99</v>
      </c>
      <c r="D34" s="156" t="s">
        <v>99</v>
      </c>
      <c r="E34" s="116" t="s">
        <v>99</v>
      </c>
      <c r="F34" s="156" t="s">
        <v>99</v>
      </c>
      <c r="G34" s="116" t="s">
        <v>99</v>
      </c>
      <c r="H34" s="156" t="s">
        <v>99</v>
      </c>
      <c r="I34" s="116" t="s">
        <v>99</v>
      </c>
      <c r="J34" s="156" t="s">
        <v>99</v>
      </c>
      <c r="K34" s="116" t="s">
        <v>99</v>
      </c>
      <c r="L34" s="156" t="s">
        <v>99</v>
      </c>
      <c r="M34" s="116" t="s">
        <v>99</v>
      </c>
      <c r="N34" s="156" t="s">
        <v>99</v>
      </c>
    </row>
    <row r="35" spans="1:15" x14ac:dyDescent="0.2">
      <c r="A35" s="499"/>
      <c r="B35" s="47" t="s">
        <v>13</v>
      </c>
      <c r="C35" s="133">
        <v>0</v>
      </c>
      <c r="D35" s="38">
        <v>0</v>
      </c>
      <c r="E35" s="133">
        <v>0</v>
      </c>
      <c r="F35" s="38">
        <v>0</v>
      </c>
      <c r="G35" s="133">
        <v>0</v>
      </c>
      <c r="H35" s="38">
        <v>0</v>
      </c>
      <c r="I35" s="133">
        <v>12</v>
      </c>
      <c r="J35" s="38">
        <v>0.44444444444444442</v>
      </c>
      <c r="K35" s="138">
        <v>12</v>
      </c>
      <c r="L35" s="38">
        <v>0.44444444444444442</v>
      </c>
      <c r="M35" s="138">
        <v>3</v>
      </c>
      <c r="N35" s="38">
        <v>0.1111111111111111</v>
      </c>
      <c r="O35" s="529"/>
    </row>
    <row r="36" spans="1:15" ht="9.75" customHeight="1" x14ac:dyDescent="0.2">
      <c r="A36" s="68"/>
      <c r="B36" s="48"/>
      <c r="C36" s="140"/>
      <c r="D36" s="49"/>
      <c r="E36" s="142"/>
      <c r="F36" s="49"/>
      <c r="G36" s="142"/>
      <c r="H36" s="49"/>
      <c r="I36" s="142"/>
      <c r="J36" s="49"/>
      <c r="K36" s="144"/>
      <c r="L36" s="40"/>
      <c r="M36" s="144"/>
      <c r="N36" s="40"/>
    </row>
    <row r="37" spans="1:15" ht="9.75" customHeight="1" x14ac:dyDescent="0.2">
      <c r="A37" s="498">
        <v>41729</v>
      </c>
      <c r="B37" s="27"/>
      <c r="C37" s="141"/>
      <c r="D37" s="45"/>
      <c r="E37" s="143"/>
      <c r="F37" s="45"/>
      <c r="G37" s="143"/>
      <c r="H37" s="45"/>
      <c r="I37" s="143"/>
      <c r="J37" s="45"/>
      <c r="K37" s="143"/>
      <c r="L37" s="45"/>
      <c r="M37" s="143"/>
      <c r="N37" s="45"/>
    </row>
    <row r="38" spans="1:15" x14ac:dyDescent="0.2">
      <c r="A38" s="499"/>
      <c r="B38" s="47" t="s">
        <v>2</v>
      </c>
      <c r="C38" s="133">
        <v>0</v>
      </c>
      <c r="D38" s="38">
        <v>0</v>
      </c>
      <c r="E38" s="133">
        <v>2</v>
      </c>
      <c r="F38" s="38">
        <v>6.0606060606060608E-2</v>
      </c>
      <c r="G38" s="133">
        <v>2</v>
      </c>
      <c r="H38" s="38">
        <v>6.0606060606060608E-2</v>
      </c>
      <c r="I38" s="133">
        <v>16</v>
      </c>
      <c r="J38" s="38">
        <v>0.48484848484848486</v>
      </c>
      <c r="K38" s="138">
        <v>13</v>
      </c>
      <c r="L38" s="39">
        <v>0.39393939393939392</v>
      </c>
      <c r="M38" s="138">
        <v>0</v>
      </c>
      <c r="N38" s="39">
        <v>0</v>
      </c>
    </row>
    <row r="39" spans="1:15" x14ac:dyDescent="0.2">
      <c r="A39" s="499"/>
      <c r="B39" s="47" t="s">
        <v>3</v>
      </c>
      <c r="C39" s="116" t="s">
        <v>99</v>
      </c>
      <c r="D39" s="156" t="s">
        <v>99</v>
      </c>
      <c r="E39" s="116" t="s">
        <v>99</v>
      </c>
      <c r="F39" s="156" t="s">
        <v>99</v>
      </c>
      <c r="G39" s="116" t="s">
        <v>99</v>
      </c>
      <c r="H39" s="156" t="s">
        <v>99</v>
      </c>
      <c r="I39" s="116" t="s">
        <v>99</v>
      </c>
      <c r="J39" s="156" t="s">
        <v>99</v>
      </c>
      <c r="K39" s="116" t="s">
        <v>99</v>
      </c>
      <c r="L39" s="156" t="s">
        <v>99</v>
      </c>
      <c r="M39" s="116" t="s">
        <v>99</v>
      </c>
      <c r="N39" s="156" t="s">
        <v>99</v>
      </c>
    </row>
    <row r="40" spans="1:15" x14ac:dyDescent="0.2">
      <c r="A40" s="499"/>
      <c r="B40" s="47" t="s">
        <v>13</v>
      </c>
      <c r="C40" s="133">
        <v>0</v>
      </c>
      <c r="D40" s="38">
        <v>0</v>
      </c>
      <c r="E40" s="116">
        <v>1</v>
      </c>
      <c r="F40" s="38">
        <v>3.4482758620689655E-2</v>
      </c>
      <c r="G40" s="133">
        <v>1</v>
      </c>
      <c r="H40" s="38">
        <v>3.4482758620689655E-2</v>
      </c>
      <c r="I40" s="133">
        <v>11</v>
      </c>
      <c r="J40" s="38">
        <v>0.37931034482758619</v>
      </c>
      <c r="K40" s="138">
        <v>13</v>
      </c>
      <c r="L40" s="38">
        <v>0.44827586206896552</v>
      </c>
      <c r="M40" s="138">
        <v>3</v>
      </c>
      <c r="N40" s="38">
        <v>0.10344827586206896</v>
      </c>
      <c r="O40" s="529"/>
    </row>
    <row r="41" spans="1:15" ht="9.75" customHeight="1" x14ac:dyDescent="0.2">
      <c r="A41" s="68"/>
      <c r="B41" s="48"/>
      <c r="C41" s="83"/>
      <c r="D41" s="49"/>
      <c r="E41" s="59"/>
      <c r="F41" s="49"/>
      <c r="G41" s="59"/>
      <c r="H41" s="49"/>
      <c r="I41" s="142"/>
      <c r="J41" s="49"/>
      <c r="K41" s="60"/>
      <c r="L41" s="40"/>
      <c r="M41" s="60"/>
      <c r="N41" s="40"/>
    </row>
    <row r="42" spans="1:15" x14ac:dyDescent="0.2">
      <c r="A42" s="153"/>
      <c r="B42" s="46"/>
      <c r="C42" s="154"/>
      <c r="D42" s="50"/>
      <c r="E42" s="65"/>
      <c r="F42" s="50"/>
      <c r="G42" s="65"/>
      <c r="H42" s="50"/>
      <c r="I42" s="155"/>
      <c r="J42" s="50"/>
      <c r="K42" s="66"/>
      <c r="L42" s="36"/>
      <c r="M42" s="66"/>
      <c r="N42" s="36"/>
    </row>
    <row r="43" spans="1:15" x14ac:dyDescent="0.2">
      <c r="A43" s="153"/>
      <c r="B43" s="46"/>
      <c r="C43" s="154"/>
      <c r="D43" s="50"/>
      <c r="E43" s="65"/>
      <c r="F43" s="50"/>
      <c r="G43" s="65"/>
      <c r="H43" s="50"/>
      <c r="I43" s="155"/>
      <c r="J43" s="50"/>
      <c r="K43" s="66"/>
      <c r="L43" s="36"/>
      <c r="M43" s="66"/>
      <c r="N43" s="36"/>
    </row>
    <row r="44" spans="1:15" ht="15.75" x14ac:dyDescent="0.25">
      <c r="A44" s="19" t="s">
        <v>80</v>
      </c>
      <c r="B44" s="19"/>
    </row>
    <row r="45" spans="1:15" ht="32.25" customHeight="1" x14ac:dyDescent="0.25">
      <c r="A45" s="483" t="s">
        <v>45</v>
      </c>
      <c r="B45" s="483" t="s">
        <v>46</v>
      </c>
      <c r="C45" s="487" t="s">
        <v>34</v>
      </c>
      <c r="D45" s="487"/>
      <c r="E45" s="487" t="s">
        <v>35</v>
      </c>
      <c r="F45" s="487"/>
      <c r="G45" s="487" t="s">
        <v>36</v>
      </c>
      <c r="H45" s="495"/>
      <c r="I45" s="487" t="s">
        <v>37</v>
      </c>
      <c r="J45" s="495"/>
      <c r="K45" s="487" t="s">
        <v>38</v>
      </c>
      <c r="L45" s="495"/>
      <c r="M45" s="487" t="s">
        <v>39</v>
      </c>
      <c r="N45" s="495"/>
    </row>
    <row r="46" spans="1:15" ht="32.25" customHeight="1" x14ac:dyDescent="0.2">
      <c r="A46" s="484"/>
      <c r="B46" s="484"/>
      <c r="C46" s="267" t="s">
        <v>0</v>
      </c>
      <c r="D46" s="45" t="s">
        <v>302</v>
      </c>
      <c r="E46" s="267" t="s">
        <v>0</v>
      </c>
      <c r="F46" s="45" t="s">
        <v>303</v>
      </c>
      <c r="G46" s="267" t="s">
        <v>0</v>
      </c>
      <c r="H46" s="45" t="s">
        <v>304</v>
      </c>
      <c r="I46" s="267" t="s">
        <v>0</v>
      </c>
      <c r="J46" s="45" t="s">
        <v>305</v>
      </c>
      <c r="K46" s="267" t="s">
        <v>0</v>
      </c>
      <c r="L46" s="45" t="s">
        <v>306</v>
      </c>
      <c r="M46" s="267" t="s">
        <v>0</v>
      </c>
      <c r="N46" s="45" t="s">
        <v>307</v>
      </c>
    </row>
    <row r="47" spans="1:15" ht="9.75" customHeight="1" x14ac:dyDescent="0.2">
      <c r="A47" s="498">
        <v>40999</v>
      </c>
      <c r="B47" s="27"/>
      <c r="C47" s="107"/>
      <c r="D47" s="45"/>
      <c r="E47" s="107"/>
      <c r="F47" s="45"/>
      <c r="G47" s="107"/>
      <c r="H47" s="45"/>
      <c r="I47" s="107"/>
      <c r="J47" s="45"/>
      <c r="K47" s="107"/>
      <c r="L47" s="45"/>
      <c r="M47" s="107"/>
      <c r="N47" s="45"/>
    </row>
    <row r="48" spans="1:15" x14ac:dyDescent="0.2">
      <c r="A48" s="499"/>
      <c r="B48" s="47" t="s">
        <v>2</v>
      </c>
      <c r="C48" s="139">
        <v>1</v>
      </c>
      <c r="D48" s="38">
        <v>8.5470085470085479E-3</v>
      </c>
      <c r="E48" s="133">
        <v>2</v>
      </c>
      <c r="F48" s="38">
        <v>1.7094017094017096E-2</v>
      </c>
      <c r="G48" s="133">
        <v>16</v>
      </c>
      <c r="H48" s="38">
        <v>0.13800000000000001</v>
      </c>
      <c r="I48" s="133">
        <v>60</v>
      </c>
      <c r="J48" s="38">
        <v>0.51700000000000002</v>
      </c>
      <c r="K48" s="138">
        <v>30</v>
      </c>
      <c r="L48" s="39">
        <v>0.25900000000000001</v>
      </c>
      <c r="M48" s="138">
        <v>7</v>
      </c>
      <c r="N48" s="39">
        <v>5.9829059829059832E-2</v>
      </c>
    </row>
    <row r="49" spans="1:15" x14ac:dyDescent="0.2">
      <c r="A49" s="499"/>
      <c r="B49" s="47" t="s">
        <v>3</v>
      </c>
      <c r="C49" s="139">
        <v>0</v>
      </c>
      <c r="D49" s="38">
        <v>0</v>
      </c>
      <c r="E49" s="133">
        <v>1</v>
      </c>
      <c r="F49" s="38">
        <v>1.6666666666666666E-2</v>
      </c>
      <c r="G49" s="133">
        <v>5</v>
      </c>
      <c r="H49" s="38">
        <v>8.3333333333333329E-2</v>
      </c>
      <c r="I49" s="133">
        <v>20</v>
      </c>
      <c r="J49" s="38">
        <v>0.33333333333333331</v>
      </c>
      <c r="K49" s="138">
        <v>28</v>
      </c>
      <c r="L49" s="39">
        <v>0.46666666666666667</v>
      </c>
      <c r="M49" s="138">
        <v>6</v>
      </c>
      <c r="N49" s="39">
        <v>0.1</v>
      </c>
    </row>
    <row r="50" spans="1:15" x14ac:dyDescent="0.2">
      <c r="A50" s="499"/>
      <c r="B50" s="47" t="s">
        <v>13</v>
      </c>
      <c r="C50" s="139">
        <v>0</v>
      </c>
      <c r="D50" s="38">
        <v>0</v>
      </c>
      <c r="E50" s="133">
        <v>0</v>
      </c>
      <c r="F50" s="38">
        <v>0</v>
      </c>
      <c r="G50" s="133">
        <v>3</v>
      </c>
      <c r="H50" s="38">
        <v>6.5217391304347824E-2</v>
      </c>
      <c r="I50" s="133">
        <v>20</v>
      </c>
      <c r="J50" s="38">
        <v>0.43478260869565216</v>
      </c>
      <c r="K50" s="138">
        <v>23</v>
      </c>
      <c r="L50" s="39">
        <v>0.5</v>
      </c>
      <c r="M50" s="138">
        <v>0</v>
      </c>
      <c r="N50" s="39">
        <v>0</v>
      </c>
    </row>
    <row r="51" spans="1:15" ht="9.75" customHeight="1" x14ac:dyDescent="0.2">
      <c r="A51" s="68"/>
      <c r="B51" s="48"/>
      <c r="C51" s="140"/>
      <c r="D51" s="49"/>
      <c r="E51" s="142"/>
      <c r="F51" s="49"/>
      <c r="G51" s="142"/>
      <c r="H51" s="49"/>
      <c r="I51" s="142"/>
      <c r="J51" s="49"/>
      <c r="K51" s="144"/>
      <c r="L51" s="40"/>
      <c r="M51" s="144"/>
      <c r="N51" s="40"/>
    </row>
    <row r="52" spans="1:15" ht="9.75" customHeight="1" x14ac:dyDescent="0.2">
      <c r="A52" s="498">
        <v>41364</v>
      </c>
      <c r="B52" s="27"/>
      <c r="C52" s="141"/>
      <c r="D52" s="45"/>
      <c r="E52" s="143"/>
      <c r="F52" s="45"/>
      <c r="G52" s="143"/>
      <c r="H52" s="45"/>
      <c r="I52" s="143"/>
      <c r="J52" s="45"/>
      <c r="K52" s="143"/>
      <c r="L52" s="45"/>
      <c r="M52" s="143"/>
      <c r="N52" s="45"/>
    </row>
    <row r="53" spans="1:15" x14ac:dyDescent="0.2">
      <c r="A53" s="499"/>
      <c r="B53" s="47" t="s">
        <v>2</v>
      </c>
      <c r="C53" s="139">
        <v>1</v>
      </c>
      <c r="D53" s="38">
        <v>8.6956521739130436E-3</v>
      </c>
      <c r="E53" s="133">
        <v>2</v>
      </c>
      <c r="F53" s="38">
        <v>1.7999999999999999E-2</v>
      </c>
      <c r="G53" s="133">
        <v>11</v>
      </c>
      <c r="H53" s="38">
        <v>9.5652173913043481E-2</v>
      </c>
      <c r="I53" s="133">
        <v>52</v>
      </c>
      <c r="J53" s="38">
        <v>0.45600000000000002</v>
      </c>
      <c r="K53" s="138">
        <v>42</v>
      </c>
      <c r="L53" s="39">
        <v>0.36799999999999999</v>
      </c>
      <c r="M53" s="138">
        <v>6</v>
      </c>
      <c r="N53" s="39">
        <v>5.2999999999999999E-2</v>
      </c>
      <c r="O53" s="29"/>
    </row>
    <row r="54" spans="1:15" x14ac:dyDescent="0.2">
      <c r="A54" s="499"/>
      <c r="B54" s="47" t="s">
        <v>3</v>
      </c>
      <c r="C54" s="139">
        <v>0</v>
      </c>
      <c r="D54" s="38">
        <v>0</v>
      </c>
      <c r="E54" s="133">
        <v>2</v>
      </c>
      <c r="F54" s="38">
        <v>3.125E-2</v>
      </c>
      <c r="G54" s="133">
        <v>3</v>
      </c>
      <c r="H54" s="38">
        <v>4.6875E-2</v>
      </c>
      <c r="I54" s="133">
        <v>20</v>
      </c>
      <c r="J54" s="38">
        <v>0.3125</v>
      </c>
      <c r="K54" s="138">
        <v>34</v>
      </c>
      <c r="L54" s="39">
        <v>0.53125</v>
      </c>
      <c r="M54" s="138">
        <v>5</v>
      </c>
      <c r="N54" s="39">
        <v>7.8125E-2</v>
      </c>
    </row>
    <row r="55" spans="1:15" x14ac:dyDescent="0.2">
      <c r="A55" s="499"/>
      <c r="B55" s="47" t="s">
        <v>13</v>
      </c>
      <c r="C55" s="139">
        <v>0</v>
      </c>
      <c r="D55" s="38">
        <v>0</v>
      </c>
      <c r="E55" s="133">
        <v>0</v>
      </c>
      <c r="F55" s="38">
        <v>0</v>
      </c>
      <c r="G55" s="133">
        <v>3</v>
      </c>
      <c r="H55" s="38">
        <v>6.3829787234042548E-2</v>
      </c>
      <c r="I55" s="133">
        <v>18</v>
      </c>
      <c r="J55" s="38">
        <v>0.38297872340425532</v>
      </c>
      <c r="K55" s="138">
        <v>25</v>
      </c>
      <c r="L55" s="39">
        <v>0.53191489361702127</v>
      </c>
      <c r="M55" s="138">
        <v>1</v>
      </c>
      <c r="N55" s="39">
        <v>2.1276595744680851E-2</v>
      </c>
    </row>
    <row r="56" spans="1:15" ht="9.75" customHeight="1" x14ac:dyDescent="0.2">
      <c r="A56" s="68"/>
      <c r="B56" s="48"/>
      <c r="C56" s="140"/>
      <c r="D56" s="49"/>
      <c r="E56" s="142"/>
      <c r="F56" s="49"/>
      <c r="G56" s="142"/>
      <c r="H56" s="49"/>
      <c r="I56" s="142"/>
      <c r="J56" s="49"/>
      <c r="K56" s="144"/>
      <c r="L56" s="40"/>
      <c r="M56" s="144"/>
      <c r="N56" s="40"/>
    </row>
    <row r="57" spans="1:15" ht="9.75" customHeight="1" x14ac:dyDescent="0.2">
      <c r="A57" s="498">
        <v>41729</v>
      </c>
      <c r="B57" s="27"/>
      <c r="C57" s="141"/>
      <c r="D57" s="45"/>
      <c r="E57" s="143"/>
      <c r="F57" s="45"/>
      <c r="G57" s="143"/>
      <c r="H57" s="45"/>
      <c r="I57" s="143"/>
      <c r="J57" s="45"/>
      <c r="K57" s="143"/>
      <c r="L57" s="45"/>
      <c r="M57" s="143"/>
      <c r="N57" s="45"/>
    </row>
    <row r="58" spans="1:15" x14ac:dyDescent="0.2">
      <c r="A58" s="499"/>
      <c r="B58" s="47" t="s">
        <v>2</v>
      </c>
      <c r="C58" s="139">
        <v>1</v>
      </c>
      <c r="D58" s="38">
        <v>8.771929824561403E-3</v>
      </c>
      <c r="E58" s="133">
        <v>1</v>
      </c>
      <c r="F58" s="38">
        <v>8.771929824561403E-3</v>
      </c>
      <c r="G58" s="133">
        <v>10</v>
      </c>
      <c r="H58" s="38">
        <v>8.771929824561403E-2</v>
      </c>
      <c r="I58" s="133">
        <v>42</v>
      </c>
      <c r="J58" s="38">
        <v>0.36842105263157893</v>
      </c>
      <c r="K58" s="138">
        <v>57</v>
      </c>
      <c r="L58" s="39">
        <v>0.5</v>
      </c>
      <c r="M58" s="138">
        <v>3</v>
      </c>
      <c r="N58" s="39">
        <v>2.6315789473684209E-2</v>
      </c>
    </row>
    <row r="59" spans="1:15" x14ac:dyDescent="0.2">
      <c r="A59" s="499"/>
      <c r="B59" s="47" t="s">
        <v>3</v>
      </c>
      <c r="C59" s="139">
        <v>0</v>
      </c>
      <c r="D59" s="38">
        <v>0</v>
      </c>
      <c r="E59" s="133">
        <v>4</v>
      </c>
      <c r="F59" s="38">
        <v>5.4794520547945202E-2</v>
      </c>
      <c r="G59" s="133">
        <v>3</v>
      </c>
      <c r="H59" s="38">
        <v>4.1095890410958902E-2</v>
      </c>
      <c r="I59" s="133">
        <v>23</v>
      </c>
      <c r="J59" s="38">
        <v>0.31506849315068491</v>
      </c>
      <c r="K59" s="138">
        <v>35</v>
      </c>
      <c r="L59" s="39">
        <v>0.47945205479452052</v>
      </c>
      <c r="M59" s="138">
        <v>8</v>
      </c>
      <c r="N59" s="39">
        <v>0.1095890410958904</v>
      </c>
    </row>
    <row r="60" spans="1:15" x14ac:dyDescent="0.2">
      <c r="A60" s="499"/>
      <c r="B60" s="47" t="s">
        <v>13</v>
      </c>
      <c r="C60" s="139">
        <v>0</v>
      </c>
      <c r="D60" s="38">
        <v>0</v>
      </c>
      <c r="E60" s="133">
        <v>0</v>
      </c>
      <c r="F60" s="38">
        <v>0</v>
      </c>
      <c r="G60" s="133">
        <v>2</v>
      </c>
      <c r="H60" s="38">
        <v>4.0816326530612242E-2</v>
      </c>
      <c r="I60" s="133">
        <v>21</v>
      </c>
      <c r="J60" s="38">
        <v>0.42857142857142855</v>
      </c>
      <c r="K60" s="138">
        <v>25</v>
      </c>
      <c r="L60" s="39">
        <v>0.51020408163265307</v>
      </c>
      <c r="M60" s="138">
        <v>1</v>
      </c>
      <c r="N60" s="39">
        <v>2.0408163265306121E-2</v>
      </c>
    </row>
    <row r="61" spans="1:15" ht="9.75" customHeight="1" x14ac:dyDescent="0.2">
      <c r="A61" s="68"/>
      <c r="B61" s="48"/>
      <c r="C61" s="83"/>
      <c r="D61" s="49"/>
      <c r="E61" s="59"/>
      <c r="F61" s="49"/>
      <c r="G61" s="59"/>
      <c r="H61" s="49"/>
      <c r="I61" s="142"/>
      <c r="J61" s="49"/>
      <c r="K61" s="60"/>
      <c r="L61" s="40"/>
      <c r="M61" s="60"/>
      <c r="N61" s="40"/>
    </row>
    <row r="62" spans="1:15" ht="14.25" customHeight="1" x14ac:dyDescent="0.2"/>
    <row r="64" spans="1:15" ht="15.75" x14ac:dyDescent="0.25">
      <c r="A64" s="19" t="s">
        <v>91</v>
      </c>
      <c r="B64" s="19"/>
    </row>
    <row r="65" spans="1:15" ht="32.25" customHeight="1" x14ac:dyDescent="0.25">
      <c r="A65" s="483" t="s">
        <v>45</v>
      </c>
      <c r="B65" s="483" t="s">
        <v>46</v>
      </c>
      <c r="C65" s="487" t="s">
        <v>34</v>
      </c>
      <c r="D65" s="487"/>
      <c r="E65" s="487" t="s">
        <v>35</v>
      </c>
      <c r="F65" s="487"/>
      <c r="G65" s="487" t="s">
        <v>36</v>
      </c>
      <c r="H65" s="495"/>
      <c r="I65" s="487" t="s">
        <v>37</v>
      </c>
      <c r="J65" s="495"/>
      <c r="K65" s="487" t="s">
        <v>38</v>
      </c>
      <c r="L65" s="495"/>
      <c r="M65" s="487" t="s">
        <v>39</v>
      </c>
      <c r="N65" s="495"/>
    </row>
    <row r="66" spans="1:15" ht="32.25" customHeight="1" x14ac:dyDescent="0.2">
      <c r="A66" s="484"/>
      <c r="B66" s="484"/>
      <c r="C66" s="267" t="s">
        <v>0</v>
      </c>
      <c r="D66" s="45" t="s">
        <v>302</v>
      </c>
      <c r="E66" s="267" t="s">
        <v>0</v>
      </c>
      <c r="F66" s="45" t="s">
        <v>303</v>
      </c>
      <c r="G66" s="267" t="s">
        <v>0</v>
      </c>
      <c r="H66" s="45" t="s">
        <v>304</v>
      </c>
      <c r="I66" s="267" t="s">
        <v>0</v>
      </c>
      <c r="J66" s="45" t="s">
        <v>305</v>
      </c>
      <c r="K66" s="267" t="s">
        <v>0</v>
      </c>
      <c r="L66" s="45" t="s">
        <v>306</v>
      </c>
      <c r="M66" s="267" t="s">
        <v>0</v>
      </c>
      <c r="N66" s="45" t="s">
        <v>307</v>
      </c>
    </row>
    <row r="67" spans="1:15" ht="9.75" customHeight="1" x14ac:dyDescent="0.2">
      <c r="A67" s="498">
        <v>40999</v>
      </c>
      <c r="B67" s="27"/>
      <c r="C67" s="107"/>
      <c r="D67" s="45"/>
      <c r="E67" s="107"/>
      <c r="F67" s="45"/>
      <c r="G67" s="107"/>
      <c r="H67" s="45"/>
      <c r="I67" s="107"/>
      <c r="J67" s="45"/>
      <c r="K67" s="107"/>
      <c r="L67" s="45"/>
      <c r="M67" s="107"/>
      <c r="N67" s="45"/>
    </row>
    <row r="68" spans="1:15" x14ac:dyDescent="0.2">
      <c r="A68" s="499"/>
      <c r="B68" s="47" t="s">
        <v>2</v>
      </c>
      <c r="C68" s="139">
        <v>1</v>
      </c>
      <c r="D68" s="38">
        <v>0.5</v>
      </c>
      <c r="E68" s="133">
        <v>0</v>
      </c>
      <c r="F68" s="38">
        <v>0</v>
      </c>
      <c r="G68" s="133">
        <v>0</v>
      </c>
      <c r="H68" s="38">
        <v>0</v>
      </c>
      <c r="I68" s="133">
        <v>1</v>
      </c>
      <c r="J68" s="38">
        <v>0.5</v>
      </c>
      <c r="K68" s="138">
        <v>0</v>
      </c>
      <c r="L68" s="39">
        <v>0</v>
      </c>
      <c r="M68" s="138">
        <v>0</v>
      </c>
      <c r="N68" s="39">
        <v>0</v>
      </c>
    </row>
    <row r="69" spans="1:15" x14ac:dyDescent="0.2">
      <c r="A69" s="499"/>
      <c r="B69" s="47" t="s">
        <v>3</v>
      </c>
      <c r="C69" s="139">
        <v>0</v>
      </c>
      <c r="D69" s="38">
        <v>0</v>
      </c>
      <c r="E69" s="133">
        <v>1</v>
      </c>
      <c r="F69" s="38">
        <v>6.25E-2</v>
      </c>
      <c r="G69" s="133">
        <v>2</v>
      </c>
      <c r="H69" s="38">
        <v>0.125</v>
      </c>
      <c r="I69" s="133">
        <v>5</v>
      </c>
      <c r="J69" s="38">
        <v>0.3125</v>
      </c>
      <c r="K69" s="138">
        <v>8</v>
      </c>
      <c r="L69" s="39">
        <v>0.5</v>
      </c>
      <c r="M69" s="138">
        <v>0</v>
      </c>
      <c r="N69" s="39">
        <v>0</v>
      </c>
    </row>
    <row r="70" spans="1:15" x14ac:dyDescent="0.2">
      <c r="A70" s="499"/>
      <c r="B70" s="47" t="s">
        <v>13</v>
      </c>
      <c r="C70" s="139">
        <v>0</v>
      </c>
      <c r="D70" s="38">
        <v>0</v>
      </c>
      <c r="E70" s="133">
        <v>0</v>
      </c>
      <c r="F70" s="38">
        <v>0</v>
      </c>
      <c r="G70" s="133">
        <v>1</v>
      </c>
      <c r="H70" s="38">
        <v>0.05</v>
      </c>
      <c r="I70" s="133">
        <v>10</v>
      </c>
      <c r="J70" s="38">
        <v>0.5</v>
      </c>
      <c r="K70" s="138">
        <v>9</v>
      </c>
      <c r="L70" s="39">
        <v>0.45</v>
      </c>
      <c r="M70" s="138">
        <v>0</v>
      </c>
      <c r="N70" s="39">
        <v>0</v>
      </c>
    </row>
    <row r="71" spans="1:15" ht="9.75" customHeight="1" x14ac:dyDescent="0.2">
      <c r="A71" s="68"/>
      <c r="B71" s="48"/>
      <c r="C71" s="140"/>
      <c r="D71" s="49"/>
      <c r="E71" s="142"/>
      <c r="F71" s="49"/>
      <c r="G71" s="142"/>
      <c r="H71" s="49"/>
      <c r="I71" s="142"/>
      <c r="J71" s="49"/>
      <c r="K71" s="144"/>
      <c r="L71" s="40"/>
      <c r="M71" s="144"/>
      <c r="N71" s="40"/>
    </row>
    <row r="72" spans="1:15" ht="9.75" customHeight="1" x14ac:dyDescent="0.2">
      <c r="A72" s="498">
        <v>41364</v>
      </c>
      <c r="B72" s="27"/>
      <c r="C72" s="141"/>
      <c r="D72" s="45"/>
      <c r="E72" s="143"/>
      <c r="F72" s="45"/>
      <c r="G72" s="143"/>
      <c r="H72" s="45"/>
      <c r="I72" s="143"/>
      <c r="J72" s="45"/>
      <c r="K72" s="143"/>
      <c r="L72" s="45"/>
      <c r="M72" s="143"/>
      <c r="N72" s="45"/>
    </row>
    <row r="73" spans="1:15" x14ac:dyDescent="0.2">
      <c r="A73" s="499"/>
      <c r="B73" s="47" t="s">
        <v>2</v>
      </c>
      <c r="C73" s="139">
        <v>0</v>
      </c>
      <c r="D73" s="38">
        <v>0</v>
      </c>
      <c r="E73" s="133">
        <v>0</v>
      </c>
      <c r="F73" s="38">
        <v>0</v>
      </c>
      <c r="G73" s="133">
        <v>0</v>
      </c>
      <c r="H73" s="38">
        <v>0</v>
      </c>
      <c r="I73" s="133">
        <v>2</v>
      </c>
      <c r="J73" s="38">
        <v>1</v>
      </c>
      <c r="K73" s="138">
        <v>0</v>
      </c>
      <c r="L73" s="39">
        <v>0</v>
      </c>
      <c r="M73" s="138">
        <v>0</v>
      </c>
      <c r="N73" s="39">
        <v>0</v>
      </c>
      <c r="O73" s="29"/>
    </row>
    <row r="74" spans="1:15" x14ac:dyDescent="0.2">
      <c r="A74" s="499"/>
      <c r="B74" s="47" t="s">
        <v>3</v>
      </c>
      <c r="C74" s="139">
        <v>0</v>
      </c>
      <c r="D74" s="38">
        <v>0</v>
      </c>
      <c r="E74" s="133">
        <v>0</v>
      </c>
      <c r="F74" s="38">
        <v>0</v>
      </c>
      <c r="G74" s="133">
        <v>1</v>
      </c>
      <c r="H74" s="38">
        <v>5.5555555555555552E-2</v>
      </c>
      <c r="I74" s="133">
        <v>6</v>
      </c>
      <c r="J74" s="38">
        <v>0.33333333333333331</v>
      </c>
      <c r="K74" s="138">
        <v>10</v>
      </c>
      <c r="L74" s="39">
        <v>0.55555555555555558</v>
      </c>
      <c r="M74" s="138">
        <v>1</v>
      </c>
      <c r="N74" s="39">
        <v>5.5555555555555552E-2</v>
      </c>
    </row>
    <row r="75" spans="1:15" x14ac:dyDescent="0.2">
      <c r="A75" s="499"/>
      <c r="B75" s="47" t="s">
        <v>13</v>
      </c>
      <c r="C75" s="139">
        <v>0</v>
      </c>
      <c r="D75" s="38">
        <v>0</v>
      </c>
      <c r="E75" s="133">
        <v>1</v>
      </c>
      <c r="F75" s="38">
        <v>5.2631578947368418E-2</v>
      </c>
      <c r="G75" s="133">
        <v>1</v>
      </c>
      <c r="H75" s="38">
        <v>5.2631578947368418E-2</v>
      </c>
      <c r="I75" s="133">
        <v>6</v>
      </c>
      <c r="J75" s="38">
        <v>0.31578947368421051</v>
      </c>
      <c r="K75" s="138">
        <v>11</v>
      </c>
      <c r="L75" s="39">
        <v>0.57894736842105265</v>
      </c>
      <c r="M75" s="138">
        <v>0</v>
      </c>
      <c r="N75" s="39">
        <v>0</v>
      </c>
    </row>
    <row r="76" spans="1:15" ht="9.75" customHeight="1" x14ac:dyDescent="0.2">
      <c r="A76" s="68"/>
      <c r="B76" s="48"/>
      <c r="C76" s="140"/>
      <c r="D76" s="49"/>
      <c r="E76" s="142"/>
      <c r="F76" s="49"/>
      <c r="G76" s="142"/>
      <c r="H76" s="49"/>
      <c r="I76" s="142"/>
      <c r="J76" s="49"/>
      <c r="K76" s="144"/>
      <c r="L76" s="40"/>
      <c r="M76" s="144"/>
      <c r="N76" s="40"/>
    </row>
    <row r="77" spans="1:15" ht="9.75" customHeight="1" x14ac:dyDescent="0.2">
      <c r="A77" s="498">
        <v>41729</v>
      </c>
      <c r="B77" s="27"/>
      <c r="C77" s="141"/>
      <c r="D77" s="45"/>
      <c r="E77" s="143"/>
      <c r="F77" s="45"/>
      <c r="G77" s="143"/>
      <c r="H77" s="45"/>
      <c r="I77" s="143"/>
      <c r="J77" s="45"/>
      <c r="K77" s="143"/>
      <c r="L77" s="45"/>
      <c r="M77" s="143"/>
      <c r="N77" s="45"/>
    </row>
    <row r="78" spans="1:15" x14ac:dyDescent="0.2">
      <c r="A78" s="499"/>
      <c r="B78" s="47" t="s">
        <v>2</v>
      </c>
      <c r="C78" s="139">
        <v>0</v>
      </c>
      <c r="D78" s="38">
        <v>0</v>
      </c>
      <c r="E78" s="133">
        <v>1</v>
      </c>
      <c r="F78" s="38">
        <v>1</v>
      </c>
      <c r="G78" s="133">
        <v>0</v>
      </c>
      <c r="H78" s="38">
        <v>0</v>
      </c>
      <c r="I78" s="133">
        <v>0</v>
      </c>
      <c r="J78" s="38">
        <v>0</v>
      </c>
      <c r="K78" s="138">
        <v>0</v>
      </c>
      <c r="L78" s="39">
        <v>0</v>
      </c>
      <c r="M78" s="138">
        <v>0</v>
      </c>
      <c r="N78" s="39">
        <v>0</v>
      </c>
    </row>
    <row r="79" spans="1:15" x14ac:dyDescent="0.2">
      <c r="A79" s="499"/>
      <c r="B79" s="47" t="s">
        <v>3</v>
      </c>
      <c r="C79" s="139">
        <v>0</v>
      </c>
      <c r="D79" s="38">
        <v>0</v>
      </c>
      <c r="E79" s="133">
        <v>0</v>
      </c>
      <c r="F79" s="38">
        <v>0</v>
      </c>
      <c r="G79" s="133">
        <v>0</v>
      </c>
      <c r="H79" s="38">
        <v>0</v>
      </c>
      <c r="I79" s="133">
        <v>3</v>
      </c>
      <c r="J79" s="38">
        <v>0.16666666666666666</v>
      </c>
      <c r="K79" s="138">
        <v>13</v>
      </c>
      <c r="L79" s="39">
        <v>0.72222222222222221</v>
      </c>
      <c r="M79" s="138">
        <v>2</v>
      </c>
      <c r="N79" s="39">
        <v>0.1111111111111111</v>
      </c>
    </row>
    <row r="80" spans="1:15" x14ac:dyDescent="0.2">
      <c r="A80" s="499"/>
      <c r="B80" s="47" t="s">
        <v>13</v>
      </c>
      <c r="C80" s="139">
        <v>0</v>
      </c>
      <c r="D80" s="38">
        <v>0</v>
      </c>
      <c r="E80" s="133">
        <v>1</v>
      </c>
      <c r="F80" s="38">
        <v>5.2631578947368418E-2</v>
      </c>
      <c r="G80" s="133">
        <v>0</v>
      </c>
      <c r="H80" s="38">
        <v>0</v>
      </c>
      <c r="I80" s="133">
        <v>11</v>
      </c>
      <c r="J80" s="38">
        <v>0.57894736842105265</v>
      </c>
      <c r="K80" s="138">
        <v>6</v>
      </c>
      <c r="L80" s="39">
        <v>0.31578947368421051</v>
      </c>
      <c r="M80" s="138">
        <v>1</v>
      </c>
      <c r="N80" s="39">
        <v>5.2631578947368418E-2</v>
      </c>
    </row>
    <row r="81" spans="1:15" ht="9.75" customHeight="1" x14ac:dyDescent="0.2">
      <c r="A81" s="68"/>
      <c r="B81" s="48"/>
      <c r="C81" s="83"/>
      <c r="D81" s="49"/>
      <c r="E81" s="59"/>
      <c r="F81" s="49"/>
      <c r="G81" s="59"/>
      <c r="H81" s="49"/>
      <c r="I81" s="142"/>
      <c r="J81" s="49"/>
      <c r="K81" s="60"/>
      <c r="L81" s="40"/>
      <c r="M81" s="60"/>
      <c r="N81" s="40"/>
    </row>
    <row r="82" spans="1:15" ht="14.25" customHeight="1" x14ac:dyDescent="0.2"/>
    <row r="84" spans="1:15" ht="15.75" x14ac:dyDescent="0.25">
      <c r="A84" s="19" t="s">
        <v>92</v>
      </c>
      <c r="B84" s="19"/>
    </row>
    <row r="85" spans="1:15" ht="32.25" customHeight="1" x14ac:dyDescent="0.25">
      <c r="A85" s="483" t="s">
        <v>45</v>
      </c>
      <c r="B85" s="483" t="s">
        <v>46</v>
      </c>
      <c r="C85" s="487" t="s">
        <v>34</v>
      </c>
      <c r="D85" s="487"/>
      <c r="E85" s="487" t="s">
        <v>35</v>
      </c>
      <c r="F85" s="487"/>
      <c r="G85" s="487" t="s">
        <v>36</v>
      </c>
      <c r="H85" s="495"/>
      <c r="I85" s="487" t="s">
        <v>37</v>
      </c>
      <c r="J85" s="495"/>
      <c r="K85" s="487" t="s">
        <v>38</v>
      </c>
      <c r="L85" s="495"/>
      <c r="M85" s="487" t="s">
        <v>39</v>
      </c>
      <c r="N85" s="495"/>
    </row>
    <row r="86" spans="1:15" ht="32.25" customHeight="1" x14ac:dyDescent="0.2">
      <c r="A86" s="484"/>
      <c r="B86" s="484"/>
      <c r="C86" s="267" t="s">
        <v>0</v>
      </c>
      <c r="D86" s="45" t="s">
        <v>302</v>
      </c>
      <c r="E86" s="267" t="s">
        <v>0</v>
      </c>
      <c r="F86" s="45" t="s">
        <v>303</v>
      </c>
      <c r="G86" s="267" t="s">
        <v>0</v>
      </c>
      <c r="H86" s="45" t="s">
        <v>304</v>
      </c>
      <c r="I86" s="267" t="s">
        <v>0</v>
      </c>
      <c r="J86" s="45" t="s">
        <v>305</v>
      </c>
      <c r="K86" s="267" t="s">
        <v>0</v>
      </c>
      <c r="L86" s="45" t="s">
        <v>306</v>
      </c>
      <c r="M86" s="267" t="s">
        <v>0</v>
      </c>
      <c r="N86" s="45" t="s">
        <v>307</v>
      </c>
    </row>
    <row r="87" spans="1:15" ht="9.75" customHeight="1" x14ac:dyDescent="0.2">
      <c r="A87" s="498">
        <v>40999</v>
      </c>
      <c r="B87" s="27"/>
      <c r="C87" s="107"/>
      <c r="D87" s="45"/>
      <c r="E87" s="107"/>
      <c r="F87" s="45"/>
      <c r="G87" s="107"/>
      <c r="H87" s="45"/>
      <c r="I87" s="107"/>
      <c r="J87" s="45"/>
      <c r="K87" s="107"/>
      <c r="L87" s="45"/>
      <c r="M87" s="107"/>
      <c r="N87" s="45"/>
    </row>
    <row r="88" spans="1:15" x14ac:dyDescent="0.2">
      <c r="A88" s="499"/>
      <c r="B88" s="47" t="s">
        <v>2</v>
      </c>
      <c r="C88" s="139">
        <v>0</v>
      </c>
      <c r="D88" s="38">
        <v>0</v>
      </c>
      <c r="E88" s="133">
        <v>2</v>
      </c>
      <c r="F88" s="38">
        <v>0.33333333333333331</v>
      </c>
      <c r="G88" s="133">
        <v>0</v>
      </c>
      <c r="H88" s="38">
        <v>0</v>
      </c>
      <c r="I88" s="133">
        <v>4</v>
      </c>
      <c r="J88" s="38">
        <v>0.66666666666666663</v>
      </c>
      <c r="K88" s="138">
        <v>0</v>
      </c>
      <c r="L88" s="39">
        <v>0</v>
      </c>
      <c r="M88" s="138">
        <v>0</v>
      </c>
      <c r="N88" s="39">
        <v>0</v>
      </c>
    </row>
    <row r="89" spans="1:15" x14ac:dyDescent="0.2">
      <c r="A89" s="499"/>
      <c r="B89" s="47" t="s">
        <v>3</v>
      </c>
      <c r="C89" s="167"/>
      <c r="D89" s="160"/>
      <c r="E89" s="159"/>
      <c r="F89" s="160"/>
      <c r="G89" s="159"/>
      <c r="H89" s="160"/>
      <c r="I89" s="159"/>
      <c r="J89" s="160"/>
      <c r="K89" s="161"/>
      <c r="L89" s="162"/>
      <c r="M89" s="161"/>
      <c r="N89" s="162"/>
    </row>
    <row r="90" spans="1:15" x14ac:dyDescent="0.2">
      <c r="A90" s="499"/>
      <c r="B90" s="47" t="s">
        <v>13</v>
      </c>
      <c r="C90" s="167"/>
      <c r="D90" s="160"/>
      <c r="E90" s="159"/>
      <c r="F90" s="160"/>
      <c r="G90" s="159"/>
      <c r="H90" s="160"/>
      <c r="I90" s="159"/>
      <c r="J90" s="160"/>
      <c r="K90" s="161"/>
      <c r="L90" s="162"/>
      <c r="M90" s="161"/>
      <c r="N90" s="162"/>
    </row>
    <row r="91" spans="1:15" ht="9.75" customHeight="1" x14ac:dyDescent="0.2">
      <c r="A91" s="68"/>
      <c r="B91" s="48"/>
      <c r="C91" s="140"/>
      <c r="D91" s="49"/>
      <c r="E91" s="142"/>
      <c r="F91" s="49"/>
      <c r="G91" s="142"/>
      <c r="H91" s="49"/>
      <c r="I91" s="142"/>
      <c r="J91" s="49"/>
      <c r="K91" s="144"/>
      <c r="L91" s="40"/>
      <c r="M91" s="144"/>
      <c r="N91" s="40"/>
    </row>
    <row r="92" spans="1:15" ht="9.75" customHeight="1" x14ac:dyDescent="0.2">
      <c r="A92" s="498">
        <v>41364</v>
      </c>
      <c r="B92" s="27"/>
      <c r="C92" s="141"/>
      <c r="D92" s="45"/>
      <c r="E92" s="143"/>
      <c r="F92" s="45"/>
      <c r="G92" s="143"/>
      <c r="H92" s="45"/>
      <c r="I92" s="143"/>
      <c r="J92" s="45"/>
      <c r="K92" s="143"/>
      <c r="L92" s="45"/>
      <c r="M92" s="143"/>
      <c r="N92" s="45"/>
    </row>
    <row r="93" spans="1:15" x14ac:dyDescent="0.2">
      <c r="A93" s="499"/>
      <c r="B93" s="47" t="s">
        <v>2</v>
      </c>
      <c r="C93" s="139">
        <v>0</v>
      </c>
      <c r="D93" s="38">
        <v>0</v>
      </c>
      <c r="E93" s="133">
        <v>0</v>
      </c>
      <c r="F93" s="38">
        <v>0</v>
      </c>
      <c r="G93" s="133">
        <v>1</v>
      </c>
      <c r="H93" s="38">
        <v>0.16666666666666666</v>
      </c>
      <c r="I93" s="133">
        <v>2</v>
      </c>
      <c r="J93" s="38">
        <v>0.33333333333333331</v>
      </c>
      <c r="K93" s="138">
        <v>3</v>
      </c>
      <c r="L93" s="39">
        <v>0.5</v>
      </c>
      <c r="M93" s="138">
        <v>0</v>
      </c>
      <c r="N93" s="39">
        <v>0</v>
      </c>
      <c r="O93" s="29"/>
    </row>
    <row r="94" spans="1:15" x14ac:dyDescent="0.2">
      <c r="A94" s="499"/>
      <c r="B94" s="47" t="s">
        <v>3</v>
      </c>
      <c r="C94" s="167"/>
      <c r="D94" s="160"/>
      <c r="E94" s="159"/>
      <c r="F94" s="160"/>
      <c r="G94" s="159"/>
      <c r="H94" s="160"/>
      <c r="I94" s="159"/>
      <c r="J94" s="160"/>
      <c r="K94" s="161"/>
      <c r="L94" s="162"/>
      <c r="M94" s="161"/>
      <c r="N94" s="162"/>
    </row>
    <row r="95" spans="1:15" x14ac:dyDescent="0.2">
      <c r="A95" s="499"/>
      <c r="B95" s="47" t="s">
        <v>13</v>
      </c>
      <c r="C95" s="167"/>
      <c r="D95" s="160"/>
      <c r="E95" s="159"/>
      <c r="F95" s="160"/>
      <c r="G95" s="159"/>
      <c r="H95" s="160"/>
      <c r="I95" s="159"/>
      <c r="J95" s="160"/>
      <c r="K95" s="161"/>
      <c r="L95" s="162"/>
      <c r="M95" s="161"/>
      <c r="N95" s="162"/>
    </row>
    <row r="96" spans="1:15" ht="9.75" customHeight="1" x14ac:dyDescent="0.2">
      <c r="A96" s="68"/>
      <c r="B96" s="48"/>
      <c r="C96" s="140"/>
      <c r="D96" s="49"/>
      <c r="E96" s="142"/>
      <c r="F96" s="49"/>
      <c r="G96" s="142"/>
      <c r="H96" s="49"/>
      <c r="I96" s="142"/>
      <c r="J96" s="49"/>
      <c r="K96" s="144"/>
      <c r="L96" s="40"/>
      <c r="M96" s="144"/>
      <c r="N96" s="40"/>
    </row>
    <row r="97" spans="1:14" ht="9.75" customHeight="1" x14ac:dyDescent="0.2">
      <c r="A97" s="498">
        <v>41729</v>
      </c>
      <c r="B97" s="27"/>
      <c r="C97" s="141"/>
      <c r="D97" s="45"/>
      <c r="E97" s="143"/>
      <c r="F97" s="45"/>
      <c r="G97" s="143"/>
      <c r="H97" s="45"/>
      <c r="I97" s="143"/>
      <c r="J97" s="45"/>
      <c r="K97" s="143"/>
      <c r="L97" s="45"/>
      <c r="M97" s="143"/>
      <c r="N97" s="45"/>
    </row>
    <row r="98" spans="1:14" x14ac:dyDescent="0.2">
      <c r="A98" s="499"/>
      <c r="B98" s="47" t="s">
        <v>2</v>
      </c>
      <c r="C98" s="139">
        <v>0</v>
      </c>
      <c r="D98" s="38">
        <v>0</v>
      </c>
      <c r="E98" s="133">
        <v>0</v>
      </c>
      <c r="F98" s="38">
        <v>0</v>
      </c>
      <c r="G98" s="133">
        <v>0</v>
      </c>
      <c r="H98" s="38">
        <v>0</v>
      </c>
      <c r="I98" s="133">
        <v>4</v>
      </c>
      <c r="J98" s="38">
        <v>0.66666666666666663</v>
      </c>
      <c r="K98" s="138">
        <v>2</v>
      </c>
      <c r="L98" s="39">
        <v>0.33333333333333331</v>
      </c>
      <c r="M98" s="138">
        <v>0</v>
      </c>
      <c r="N98" s="39">
        <v>0</v>
      </c>
    </row>
    <row r="99" spans="1:14" x14ac:dyDescent="0.2">
      <c r="A99" s="499"/>
      <c r="B99" s="47" t="s">
        <v>3</v>
      </c>
      <c r="C99" s="139">
        <v>0</v>
      </c>
      <c r="D99" s="38">
        <v>0</v>
      </c>
      <c r="E99" s="133">
        <v>0</v>
      </c>
      <c r="F99" s="38">
        <v>0</v>
      </c>
      <c r="G99" s="133">
        <v>0</v>
      </c>
      <c r="H99" s="38">
        <v>0</v>
      </c>
      <c r="I99" s="133">
        <v>0</v>
      </c>
      <c r="J99" s="38">
        <v>0</v>
      </c>
      <c r="K99" s="138">
        <v>0</v>
      </c>
      <c r="L99" s="39">
        <v>0</v>
      </c>
      <c r="M99" s="138">
        <v>0</v>
      </c>
      <c r="N99" s="39">
        <v>0</v>
      </c>
    </row>
    <row r="100" spans="1:14" x14ac:dyDescent="0.2">
      <c r="A100" s="499"/>
      <c r="B100" s="47" t="s">
        <v>13</v>
      </c>
      <c r="C100" s="167"/>
      <c r="D100" s="160"/>
      <c r="E100" s="159"/>
      <c r="F100" s="160"/>
      <c r="G100" s="159"/>
      <c r="H100" s="160"/>
      <c r="I100" s="159"/>
      <c r="J100" s="160"/>
      <c r="K100" s="161"/>
      <c r="L100" s="162"/>
      <c r="M100" s="161"/>
      <c r="N100" s="162"/>
    </row>
    <row r="101" spans="1:14" ht="9.75" customHeight="1" x14ac:dyDescent="0.2">
      <c r="A101" s="68"/>
      <c r="B101" s="48"/>
      <c r="C101" s="83"/>
      <c r="D101" s="49"/>
      <c r="E101" s="59"/>
      <c r="F101" s="49"/>
      <c r="G101" s="59"/>
      <c r="H101" s="49"/>
      <c r="I101" s="142"/>
      <c r="J101" s="49"/>
      <c r="K101" s="60"/>
      <c r="L101" s="40"/>
      <c r="M101" s="60"/>
      <c r="N101" s="40"/>
    </row>
    <row r="102" spans="1:14" x14ac:dyDescent="0.2">
      <c r="A102" s="153"/>
      <c r="B102" s="46"/>
      <c r="C102" s="154"/>
      <c r="D102" s="50"/>
      <c r="E102" s="65"/>
      <c r="F102" s="50"/>
      <c r="G102" s="65"/>
      <c r="H102" s="50"/>
      <c r="I102" s="155"/>
      <c r="J102" s="50"/>
      <c r="K102" s="66"/>
      <c r="L102" s="36"/>
      <c r="M102" s="66"/>
      <c r="N102" s="36"/>
    </row>
    <row r="103" spans="1:14" ht="14.25" customHeight="1" x14ac:dyDescent="0.2"/>
    <row r="104" spans="1:14" ht="15.75" x14ac:dyDescent="0.25">
      <c r="A104" s="19" t="s">
        <v>93</v>
      </c>
      <c r="B104" s="19"/>
    </row>
    <row r="105" spans="1:14" ht="32.25" customHeight="1" x14ac:dyDescent="0.25">
      <c r="A105" s="483" t="s">
        <v>45</v>
      </c>
      <c r="B105" s="483" t="s">
        <v>46</v>
      </c>
      <c r="C105" s="487" t="s">
        <v>34</v>
      </c>
      <c r="D105" s="487"/>
      <c r="E105" s="487" t="s">
        <v>35</v>
      </c>
      <c r="F105" s="487"/>
      <c r="G105" s="487" t="s">
        <v>36</v>
      </c>
      <c r="H105" s="495"/>
      <c r="I105" s="487" t="s">
        <v>37</v>
      </c>
      <c r="J105" s="495"/>
      <c r="K105" s="487" t="s">
        <v>38</v>
      </c>
      <c r="L105" s="495"/>
      <c r="M105" s="487" t="s">
        <v>39</v>
      </c>
      <c r="N105" s="495"/>
    </row>
    <row r="106" spans="1:14" ht="32.25" customHeight="1" x14ac:dyDescent="0.2">
      <c r="A106" s="484"/>
      <c r="B106" s="484"/>
      <c r="C106" s="267" t="s">
        <v>0</v>
      </c>
      <c r="D106" s="45" t="s">
        <v>302</v>
      </c>
      <c r="E106" s="267" t="s">
        <v>0</v>
      </c>
      <c r="F106" s="45" t="s">
        <v>303</v>
      </c>
      <c r="G106" s="267" t="s">
        <v>0</v>
      </c>
      <c r="H106" s="45" t="s">
        <v>304</v>
      </c>
      <c r="I106" s="267" t="s">
        <v>0</v>
      </c>
      <c r="J106" s="45" t="s">
        <v>305</v>
      </c>
      <c r="K106" s="267" t="s">
        <v>0</v>
      </c>
      <c r="L106" s="45" t="s">
        <v>306</v>
      </c>
      <c r="M106" s="267" t="s">
        <v>0</v>
      </c>
      <c r="N106" s="45" t="s">
        <v>307</v>
      </c>
    </row>
    <row r="107" spans="1:14" ht="9.75" customHeight="1" x14ac:dyDescent="0.2">
      <c r="A107" s="498">
        <v>40999</v>
      </c>
      <c r="B107" s="27"/>
      <c r="C107" s="107"/>
      <c r="D107" s="45"/>
      <c r="E107" s="107"/>
      <c r="F107" s="45"/>
      <c r="G107" s="107"/>
      <c r="H107" s="45"/>
      <c r="I107" s="107"/>
      <c r="J107" s="45"/>
      <c r="K107" s="107"/>
      <c r="L107" s="45"/>
      <c r="M107" s="107"/>
      <c r="N107" s="45"/>
    </row>
    <row r="108" spans="1:14" x14ac:dyDescent="0.2">
      <c r="A108" s="499"/>
      <c r="B108" s="47" t="s">
        <v>2</v>
      </c>
      <c r="C108" s="139">
        <v>0</v>
      </c>
      <c r="D108" s="38">
        <v>0</v>
      </c>
      <c r="E108" s="133">
        <v>0</v>
      </c>
      <c r="F108" s="38">
        <v>0</v>
      </c>
      <c r="G108" s="133">
        <v>0</v>
      </c>
      <c r="H108" s="38">
        <v>0</v>
      </c>
      <c r="I108" s="133">
        <v>0</v>
      </c>
      <c r="J108" s="38">
        <v>0</v>
      </c>
      <c r="K108" s="138">
        <v>1</v>
      </c>
      <c r="L108" s="39">
        <v>1</v>
      </c>
      <c r="M108" s="138">
        <v>0</v>
      </c>
      <c r="N108" s="39">
        <v>0</v>
      </c>
    </row>
    <row r="109" spans="1:14" x14ac:dyDescent="0.2">
      <c r="A109" s="499"/>
      <c r="B109" s="47" t="s">
        <v>3</v>
      </c>
      <c r="C109" s="139">
        <v>0</v>
      </c>
      <c r="D109" s="38">
        <v>0</v>
      </c>
      <c r="E109" s="133">
        <v>0</v>
      </c>
      <c r="F109" s="38">
        <v>0</v>
      </c>
      <c r="G109" s="133">
        <v>1</v>
      </c>
      <c r="H109" s="38">
        <v>5.2631578947368418E-2</v>
      </c>
      <c r="I109" s="133">
        <v>2</v>
      </c>
      <c r="J109" s="38">
        <v>0.10526315789473684</v>
      </c>
      <c r="K109" s="138">
        <v>13</v>
      </c>
      <c r="L109" s="39">
        <v>0.68421052631578949</v>
      </c>
      <c r="M109" s="138">
        <v>3</v>
      </c>
      <c r="N109" s="39">
        <v>0.15789473684210525</v>
      </c>
    </row>
    <row r="110" spans="1:14" x14ac:dyDescent="0.2">
      <c r="A110" s="499"/>
      <c r="B110" s="47" t="s">
        <v>13</v>
      </c>
      <c r="C110" s="167"/>
      <c r="D110" s="160"/>
      <c r="E110" s="159"/>
      <c r="F110" s="160"/>
      <c r="G110" s="159"/>
      <c r="H110" s="160"/>
      <c r="I110" s="159"/>
      <c r="J110" s="160"/>
      <c r="K110" s="161"/>
      <c r="L110" s="162"/>
      <c r="M110" s="161"/>
      <c r="N110" s="162"/>
    </row>
    <row r="111" spans="1:14" ht="9.75" customHeight="1" x14ac:dyDescent="0.2">
      <c r="A111" s="68"/>
      <c r="B111" s="48"/>
      <c r="C111" s="140"/>
      <c r="D111" s="49"/>
      <c r="E111" s="142"/>
      <c r="F111" s="49"/>
      <c r="G111" s="142"/>
      <c r="H111" s="49"/>
      <c r="I111" s="142"/>
      <c r="J111" s="49"/>
      <c r="K111" s="144"/>
      <c r="L111" s="40"/>
      <c r="M111" s="144"/>
      <c r="N111" s="40"/>
    </row>
    <row r="112" spans="1:14" ht="9.75" customHeight="1" x14ac:dyDescent="0.2">
      <c r="A112" s="498">
        <v>41364</v>
      </c>
      <c r="B112" s="27"/>
      <c r="C112" s="141"/>
      <c r="D112" s="45"/>
      <c r="E112" s="143"/>
      <c r="F112" s="45"/>
      <c r="G112" s="143"/>
      <c r="H112" s="45"/>
      <c r="I112" s="143"/>
      <c r="J112" s="45"/>
      <c r="K112" s="143"/>
      <c r="L112" s="45"/>
      <c r="M112" s="143"/>
      <c r="N112" s="45"/>
    </row>
    <row r="113" spans="1:15" x14ac:dyDescent="0.2">
      <c r="A113" s="499"/>
      <c r="B113" s="47" t="s">
        <v>2</v>
      </c>
      <c r="C113" s="139">
        <v>0</v>
      </c>
      <c r="D113" s="38">
        <v>0</v>
      </c>
      <c r="E113" s="133">
        <v>0</v>
      </c>
      <c r="F113" s="38">
        <v>0</v>
      </c>
      <c r="G113" s="133">
        <v>0</v>
      </c>
      <c r="H113" s="38">
        <v>0</v>
      </c>
      <c r="I113" s="133">
        <v>0</v>
      </c>
      <c r="J113" s="38">
        <v>0</v>
      </c>
      <c r="K113" s="138">
        <v>1</v>
      </c>
      <c r="L113" s="39">
        <v>1</v>
      </c>
      <c r="M113" s="138">
        <v>0</v>
      </c>
      <c r="N113" s="39">
        <v>0</v>
      </c>
      <c r="O113" s="29"/>
    </row>
    <row r="114" spans="1:15" x14ac:dyDescent="0.2">
      <c r="A114" s="499"/>
      <c r="B114" s="47" t="s">
        <v>3</v>
      </c>
      <c r="C114" s="139">
        <v>0</v>
      </c>
      <c r="D114" s="38">
        <v>0</v>
      </c>
      <c r="E114" s="133">
        <v>0</v>
      </c>
      <c r="F114" s="38">
        <v>0</v>
      </c>
      <c r="G114" s="133">
        <v>0</v>
      </c>
      <c r="H114" s="38">
        <v>0</v>
      </c>
      <c r="I114" s="133">
        <v>2</v>
      </c>
      <c r="J114" s="38">
        <v>0.1111111111111111</v>
      </c>
      <c r="K114" s="138">
        <v>12</v>
      </c>
      <c r="L114" s="39">
        <v>0.66666666666666663</v>
      </c>
      <c r="M114" s="138">
        <v>4</v>
      </c>
      <c r="N114" s="39">
        <v>0.22222222222222221</v>
      </c>
    </row>
    <row r="115" spans="1:15" x14ac:dyDescent="0.2">
      <c r="A115" s="499"/>
      <c r="B115" s="47" t="s">
        <v>13</v>
      </c>
      <c r="C115" s="139">
        <v>0</v>
      </c>
      <c r="D115" s="38">
        <v>0</v>
      </c>
      <c r="E115" s="133">
        <v>0</v>
      </c>
      <c r="F115" s="38">
        <v>0</v>
      </c>
      <c r="G115" s="133">
        <v>0</v>
      </c>
      <c r="H115" s="38">
        <v>0</v>
      </c>
      <c r="I115" s="133">
        <v>0</v>
      </c>
      <c r="J115" s="38">
        <v>0</v>
      </c>
      <c r="K115" s="138">
        <v>1</v>
      </c>
      <c r="L115" s="39">
        <v>1</v>
      </c>
      <c r="M115" s="138">
        <v>0</v>
      </c>
      <c r="N115" s="39">
        <v>0</v>
      </c>
    </row>
    <row r="116" spans="1:15" ht="9.75" customHeight="1" x14ac:dyDescent="0.2">
      <c r="A116" s="68"/>
      <c r="B116" s="48"/>
      <c r="C116" s="140"/>
      <c r="D116" s="49"/>
      <c r="E116" s="142"/>
      <c r="F116" s="49"/>
      <c r="G116" s="142"/>
      <c r="H116" s="49"/>
      <c r="I116" s="142"/>
      <c r="J116" s="49"/>
      <c r="K116" s="144"/>
      <c r="L116" s="40"/>
      <c r="M116" s="144"/>
      <c r="N116" s="40"/>
    </row>
    <row r="117" spans="1:15" ht="9.75" customHeight="1" x14ac:dyDescent="0.2">
      <c r="A117" s="498">
        <v>41729</v>
      </c>
      <c r="B117" s="27"/>
      <c r="C117" s="141"/>
      <c r="D117" s="45"/>
      <c r="E117" s="143"/>
      <c r="F117" s="45"/>
      <c r="G117" s="143"/>
      <c r="H117" s="45"/>
      <c r="I117" s="143"/>
      <c r="J117" s="45"/>
      <c r="K117" s="143"/>
      <c r="L117" s="45"/>
      <c r="M117" s="143"/>
      <c r="N117" s="45"/>
    </row>
    <row r="118" spans="1:15" x14ac:dyDescent="0.2">
      <c r="A118" s="499"/>
      <c r="B118" s="47" t="s">
        <v>2</v>
      </c>
      <c r="C118" s="139">
        <v>0</v>
      </c>
      <c r="D118" s="38">
        <v>0</v>
      </c>
      <c r="E118" s="133">
        <v>0</v>
      </c>
      <c r="F118" s="38">
        <v>0</v>
      </c>
      <c r="G118" s="133">
        <v>0</v>
      </c>
      <c r="H118" s="38">
        <v>0</v>
      </c>
      <c r="I118" s="133">
        <v>0</v>
      </c>
      <c r="J118" s="38">
        <v>0</v>
      </c>
      <c r="K118" s="138">
        <v>1</v>
      </c>
      <c r="L118" s="39">
        <v>1</v>
      </c>
      <c r="M118" s="138">
        <v>0</v>
      </c>
      <c r="N118" s="39">
        <v>0</v>
      </c>
    </row>
    <row r="119" spans="1:15" x14ac:dyDescent="0.2">
      <c r="A119" s="499"/>
      <c r="B119" s="47" t="s">
        <v>3</v>
      </c>
      <c r="C119" s="139">
        <v>0</v>
      </c>
      <c r="D119" s="38">
        <v>0</v>
      </c>
      <c r="E119" s="133">
        <v>0</v>
      </c>
      <c r="F119" s="38">
        <v>0</v>
      </c>
      <c r="G119" s="133">
        <v>0</v>
      </c>
      <c r="H119" s="38">
        <v>0</v>
      </c>
      <c r="I119" s="133">
        <v>3</v>
      </c>
      <c r="J119" s="38">
        <v>0.16666666666666666</v>
      </c>
      <c r="K119" s="138">
        <v>11</v>
      </c>
      <c r="L119" s="39">
        <v>0.61111111111111116</v>
      </c>
      <c r="M119" s="138">
        <v>4</v>
      </c>
      <c r="N119" s="39">
        <v>0.22222222222222221</v>
      </c>
    </row>
    <row r="120" spans="1:15" x14ac:dyDescent="0.2">
      <c r="A120" s="499"/>
      <c r="B120" s="47" t="s">
        <v>13</v>
      </c>
      <c r="C120" s="139">
        <v>0</v>
      </c>
      <c r="D120" s="38">
        <v>0</v>
      </c>
      <c r="E120" s="133">
        <v>0</v>
      </c>
      <c r="F120" s="38">
        <v>0</v>
      </c>
      <c r="G120" s="133">
        <v>0</v>
      </c>
      <c r="H120" s="38">
        <v>0</v>
      </c>
      <c r="I120" s="133">
        <v>0</v>
      </c>
      <c r="J120" s="38">
        <v>0</v>
      </c>
      <c r="K120" s="138">
        <v>1</v>
      </c>
      <c r="L120" s="39">
        <v>1</v>
      </c>
      <c r="M120" s="138">
        <v>0</v>
      </c>
      <c r="N120" s="39">
        <v>0</v>
      </c>
    </row>
    <row r="121" spans="1:15" ht="9.75" customHeight="1" x14ac:dyDescent="0.2">
      <c r="A121" s="68"/>
      <c r="B121" s="48"/>
      <c r="C121" s="83"/>
      <c r="D121" s="49"/>
      <c r="E121" s="59"/>
      <c r="F121" s="49"/>
      <c r="G121" s="59"/>
      <c r="H121" s="49"/>
      <c r="I121" s="142"/>
      <c r="J121" s="49"/>
      <c r="K121" s="60"/>
      <c r="L121" s="40"/>
      <c r="M121" s="60"/>
      <c r="N121" s="40"/>
    </row>
    <row r="122" spans="1:15" x14ac:dyDescent="0.2">
      <c r="A122" s="153"/>
      <c r="B122" s="46"/>
      <c r="C122" s="154"/>
      <c r="D122" s="50"/>
      <c r="E122" s="65"/>
      <c r="F122" s="50"/>
      <c r="G122" s="65"/>
      <c r="H122" s="50"/>
      <c r="I122" s="155"/>
      <c r="J122" s="50"/>
      <c r="K122" s="66"/>
      <c r="L122" s="36"/>
      <c r="M122" s="66"/>
      <c r="N122" s="36"/>
    </row>
    <row r="123" spans="1:15" ht="14.25" customHeight="1" x14ac:dyDescent="0.2"/>
    <row r="124" spans="1:15" ht="15.75" x14ac:dyDescent="0.25">
      <c r="A124" s="19" t="s">
        <v>94</v>
      </c>
      <c r="B124" s="19"/>
    </row>
    <row r="125" spans="1:15" ht="32.25" customHeight="1" x14ac:dyDescent="0.25">
      <c r="A125" s="483" t="s">
        <v>45</v>
      </c>
      <c r="B125" s="483" t="s">
        <v>46</v>
      </c>
      <c r="C125" s="487" t="s">
        <v>34</v>
      </c>
      <c r="D125" s="487"/>
      <c r="E125" s="487" t="s">
        <v>35</v>
      </c>
      <c r="F125" s="487"/>
      <c r="G125" s="487" t="s">
        <v>36</v>
      </c>
      <c r="H125" s="495"/>
      <c r="I125" s="487" t="s">
        <v>37</v>
      </c>
      <c r="J125" s="495"/>
      <c r="K125" s="487" t="s">
        <v>38</v>
      </c>
      <c r="L125" s="495"/>
      <c r="M125" s="487" t="s">
        <v>39</v>
      </c>
      <c r="N125" s="495"/>
    </row>
    <row r="126" spans="1:15" ht="32.25" customHeight="1" x14ac:dyDescent="0.2">
      <c r="A126" s="484"/>
      <c r="B126" s="484"/>
      <c r="C126" s="267" t="s">
        <v>0</v>
      </c>
      <c r="D126" s="45" t="s">
        <v>302</v>
      </c>
      <c r="E126" s="267" t="s">
        <v>0</v>
      </c>
      <c r="F126" s="45" t="s">
        <v>303</v>
      </c>
      <c r="G126" s="267" t="s">
        <v>0</v>
      </c>
      <c r="H126" s="45" t="s">
        <v>304</v>
      </c>
      <c r="I126" s="267" t="s">
        <v>0</v>
      </c>
      <c r="J126" s="45" t="s">
        <v>305</v>
      </c>
      <c r="K126" s="267" t="s">
        <v>0</v>
      </c>
      <c r="L126" s="45" t="s">
        <v>306</v>
      </c>
      <c r="M126" s="267" t="s">
        <v>0</v>
      </c>
      <c r="N126" s="45" t="s">
        <v>307</v>
      </c>
    </row>
    <row r="127" spans="1:15" ht="9.75" customHeight="1" x14ac:dyDescent="0.2">
      <c r="A127" s="498">
        <v>40999</v>
      </c>
      <c r="B127" s="27"/>
      <c r="C127" s="107"/>
      <c r="D127" s="45"/>
      <c r="E127" s="107"/>
      <c r="F127" s="45"/>
      <c r="G127" s="107"/>
      <c r="H127" s="45"/>
      <c r="I127" s="107"/>
      <c r="J127" s="45"/>
      <c r="K127" s="107"/>
      <c r="L127" s="45"/>
      <c r="M127" s="107"/>
      <c r="N127" s="45"/>
    </row>
    <row r="128" spans="1:15" x14ac:dyDescent="0.2">
      <c r="A128" s="499"/>
      <c r="B128" s="47" t="s">
        <v>2</v>
      </c>
      <c r="C128" s="139">
        <v>0</v>
      </c>
      <c r="D128" s="38">
        <v>0</v>
      </c>
      <c r="E128" s="133">
        <v>0</v>
      </c>
      <c r="F128" s="38">
        <v>0</v>
      </c>
      <c r="G128" s="133">
        <v>2</v>
      </c>
      <c r="H128" s="38">
        <v>1</v>
      </c>
      <c r="I128" s="133">
        <v>0</v>
      </c>
      <c r="J128" s="38">
        <v>0</v>
      </c>
      <c r="K128" s="138">
        <v>0</v>
      </c>
      <c r="L128" s="39">
        <v>0</v>
      </c>
      <c r="M128" s="138">
        <v>0</v>
      </c>
      <c r="N128" s="39">
        <v>0</v>
      </c>
    </row>
    <row r="129" spans="1:15" x14ac:dyDescent="0.2">
      <c r="A129" s="499"/>
      <c r="B129" s="47" t="s">
        <v>3</v>
      </c>
      <c r="C129" s="167"/>
      <c r="D129" s="160"/>
      <c r="E129" s="159"/>
      <c r="F129" s="160"/>
      <c r="G129" s="159"/>
      <c r="H129" s="160"/>
      <c r="I129" s="159"/>
      <c r="J129" s="160"/>
      <c r="K129" s="161"/>
      <c r="L129" s="162"/>
      <c r="M129" s="161"/>
      <c r="N129" s="162"/>
    </row>
    <row r="130" spans="1:15" x14ac:dyDescent="0.2">
      <c r="A130" s="499"/>
      <c r="B130" s="47" t="s">
        <v>13</v>
      </c>
      <c r="C130" s="139">
        <v>0</v>
      </c>
      <c r="D130" s="38">
        <v>0</v>
      </c>
      <c r="E130" s="133">
        <v>0</v>
      </c>
      <c r="F130" s="38">
        <v>0</v>
      </c>
      <c r="G130" s="133">
        <v>0</v>
      </c>
      <c r="H130" s="38">
        <v>0</v>
      </c>
      <c r="I130" s="133">
        <v>0</v>
      </c>
      <c r="J130" s="38">
        <v>0</v>
      </c>
      <c r="K130" s="138">
        <v>2</v>
      </c>
      <c r="L130" s="39">
        <v>0.66666666666666663</v>
      </c>
      <c r="M130" s="138">
        <v>1</v>
      </c>
      <c r="N130" s="39">
        <v>0.33333333333333331</v>
      </c>
    </row>
    <row r="131" spans="1:15" ht="9.75" customHeight="1" x14ac:dyDescent="0.2">
      <c r="A131" s="68"/>
      <c r="B131" s="48"/>
      <c r="C131" s="140"/>
      <c r="D131" s="49"/>
      <c r="E131" s="142"/>
      <c r="F131" s="49"/>
      <c r="G131" s="142"/>
      <c r="H131" s="49"/>
      <c r="I131" s="142"/>
      <c r="J131" s="49"/>
      <c r="K131" s="144"/>
      <c r="L131" s="40"/>
      <c r="M131" s="144"/>
      <c r="N131" s="40"/>
    </row>
    <row r="132" spans="1:15" ht="9.75" customHeight="1" x14ac:dyDescent="0.2">
      <c r="A132" s="498">
        <v>41364</v>
      </c>
      <c r="B132" s="27"/>
      <c r="C132" s="141"/>
      <c r="D132" s="45"/>
      <c r="E132" s="143"/>
      <c r="F132" s="45"/>
      <c r="G132" s="143"/>
      <c r="H132" s="45"/>
      <c r="I132" s="143"/>
      <c r="J132" s="45"/>
      <c r="K132" s="143"/>
      <c r="L132" s="45"/>
      <c r="M132" s="143"/>
      <c r="N132" s="45"/>
    </row>
    <row r="133" spans="1:15" x14ac:dyDescent="0.2">
      <c r="A133" s="499"/>
      <c r="B133" s="47" t="s">
        <v>2</v>
      </c>
      <c r="C133" s="139">
        <v>0</v>
      </c>
      <c r="D133" s="38">
        <v>0</v>
      </c>
      <c r="E133" s="133">
        <v>0</v>
      </c>
      <c r="F133" s="38">
        <v>0</v>
      </c>
      <c r="G133" s="133">
        <v>0</v>
      </c>
      <c r="H133" s="38">
        <v>0</v>
      </c>
      <c r="I133" s="133">
        <v>1</v>
      </c>
      <c r="J133" s="38">
        <v>1</v>
      </c>
      <c r="K133" s="138">
        <v>0</v>
      </c>
      <c r="L133" s="39">
        <v>0</v>
      </c>
      <c r="M133" s="138">
        <v>0</v>
      </c>
      <c r="N133" s="39">
        <v>0</v>
      </c>
      <c r="O133" s="29"/>
    </row>
    <row r="134" spans="1:15" x14ac:dyDescent="0.2">
      <c r="A134" s="499"/>
      <c r="B134" s="47" t="s">
        <v>3</v>
      </c>
      <c r="C134" s="167"/>
      <c r="D134" s="160"/>
      <c r="E134" s="159"/>
      <c r="F134" s="160"/>
      <c r="G134" s="159"/>
      <c r="H134" s="160"/>
      <c r="I134" s="159"/>
      <c r="J134" s="160"/>
      <c r="K134" s="161"/>
      <c r="L134" s="162"/>
      <c r="M134" s="161"/>
      <c r="N134" s="162"/>
    </row>
    <row r="135" spans="1:15" x14ac:dyDescent="0.2">
      <c r="A135" s="499"/>
      <c r="B135" s="47" t="s">
        <v>13</v>
      </c>
      <c r="C135" s="139">
        <v>0</v>
      </c>
      <c r="D135" s="38">
        <v>0</v>
      </c>
      <c r="E135" s="133">
        <v>0</v>
      </c>
      <c r="F135" s="38">
        <v>0</v>
      </c>
      <c r="G135" s="133">
        <v>1</v>
      </c>
      <c r="H135" s="38">
        <v>0.25</v>
      </c>
      <c r="I135" s="133">
        <v>1</v>
      </c>
      <c r="J135" s="38">
        <v>0.25</v>
      </c>
      <c r="K135" s="138">
        <v>0</v>
      </c>
      <c r="L135" s="39">
        <v>0</v>
      </c>
      <c r="M135" s="138">
        <v>2</v>
      </c>
      <c r="N135" s="39">
        <v>0.5</v>
      </c>
    </row>
    <row r="136" spans="1:15" ht="9.75" customHeight="1" x14ac:dyDescent="0.2">
      <c r="A136" s="68"/>
      <c r="B136" s="48"/>
      <c r="C136" s="140"/>
      <c r="D136" s="49"/>
      <c r="E136" s="142"/>
      <c r="F136" s="49"/>
      <c r="G136" s="142"/>
      <c r="H136" s="49"/>
      <c r="I136" s="142"/>
      <c r="J136" s="49"/>
      <c r="K136" s="144"/>
      <c r="L136" s="40"/>
      <c r="M136" s="144"/>
      <c r="N136" s="40"/>
    </row>
    <row r="137" spans="1:15" ht="9.75" customHeight="1" x14ac:dyDescent="0.2">
      <c r="A137" s="498">
        <v>41729</v>
      </c>
      <c r="B137" s="27"/>
      <c r="C137" s="141"/>
      <c r="D137" s="45"/>
      <c r="E137" s="143"/>
      <c r="F137" s="45"/>
      <c r="G137" s="143"/>
      <c r="H137" s="45"/>
      <c r="I137" s="143"/>
      <c r="J137" s="45"/>
      <c r="K137" s="143"/>
      <c r="L137" s="45"/>
      <c r="M137" s="143"/>
      <c r="N137" s="45"/>
    </row>
    <row r="138" spans="1:15" x14ac:dyDescent="0.2">
      <c r="A138" s="499"/>
      <c r="B138" s="47" t="s">
        <v>2</v>
      </c>
      <c r="C138" s="139">
        <v>0</v>
      </c>
      <c r="D138" s="38">
        <v>0</v>
      </c>
      <c r="E138" s="133">
        <v>0</v>
      </c>
      <c r="F138" s="38">
        <v>0</v>
      </c>
      <c r="G138" s="133">
        <v>0</v>
      </c>
      <c r="H138" s="38">
        <v>0</v>
      </c>
      <c r="I138" s="133">
        <v>1</v>
      </c>
      <c r="J138" s="38">
        <v>1</v>
      </c>
      <c r="K138" s="138">
        <v>0</v>
      </c>
      <c r="L138" s="39">
        <v>0</v>
      </c>
      <c r="M138" s="138">
        <v>0</v>
      </c>
      <c r="N138" s="39">
        <v>0</v>
      </c>
    </row>
    <row r="139" spans="1:15" x14ac:dyDescent="0.2">
      <c r="A139" s="499"/>
      <c r="B139" s="47" t="s">
        <v>3</v>
      </c>
      <c r="C139" s="139">
        <v>0</v>
      </c>
      <c r="D139" s="38">
        <v>0</v>
      </c>
      <c r="E139" s="133">
        <v>0</v>
      </c>
      <c r="F139" s="38">
        <v>0</v>
      </c>
      <c r="G139" s="133">
        <v>0</v>
      </c>
      <c r="H139" s="38">
        <v>0</v>
      </c>
      <c r="I139" s="133">
        <v>0</v>
      </c>
      <c r="J139" s="38">
        <v>0</v>
      </c>
      <c r="K139" s="138">
        <v>0</v>
      </c>
      <c r="L139" s="39">
        <v>0</v>
      </c>
      <c r="M139" s="138">
        <v>0</v>
      </c>
      <c r="N139" s="39">
        <v>0</v>
      </c>
    </row>
    <row r="140" spans="1:15" x14ac:dyDescent="0.2">
      <c r="A140" s="499"/>
      <c r="B140" s="47" t="s">
        <v>13</v>
      </c>
      <c r="C140" s="139">
        <v>0</v>
      </c>
      <c r="D140" s="38">
        <v>0</v>
      </c>
      <c r="E140" s="133">
        <v>0</v>
      </c>
      <c r="F140" s="38">
        <v>0</v>
      </c>
      <c r="G140" s="133">
        <v>0</v>
      </c>
      <c r="H140" s="38">
        <v>0</v>
      </c>
      <c r="I140" s="133">
        <v>1</v>
      </c>
      <c r="J140" s="38">
        <v>0.33333333333333331</v>
      </c>
      <c r="K140" s="138">
        <v>2</v>
      </c>
      <c r="L140" s="39">
        <v>0.66666666666666663</v>
      </c>
      <c r="M140" s="138">
        <v>0</v>
      </c>
      <c r="N140" s="39">
        <v>0</v>
      </c>
    </row>
    <row r="141" spans="1:15" ht="9.75" customHeight="1" x14ac:dyDescent="0.2">
      <c r="A141" s="68"/>
      <c r="B141" s="48"/>
      <c r="C141" s="83"/>
      <c r="D141" s="49"/>
      <c r="E141" s="59"/>
      <c r="F141" s="49"/>
      <c r="G141" s="59"/>
      <c r="H141" s="49"/>
      <c r="I141" s="142"/>
      <c r="J141" s="49"/>
      <c r="K141" s="60"/>
      <c r="L141" s="40"/>
      <c r="M141" s="60"/>
      <c r="N141" s="40"/>
    </row>
    <row r="142" spans="1:15" ht="14.25" customHeight="1" x14ac:dyDescent="0.2">
      <c r="A142" s="23"/>
    </row>
    <row r="143" spans="1:15" ht="14.25" customHeight="1" x14ac:dyDescent="0.2">
      <c r="A143" s="23" t="s">
        <v>5</v>
      </c>
    </row>
    <row r="144" spans="1:15" x14ac:dyDescent="0.2">
      <c r="A144" s="79" t="s">
        <v>44</v>
      </c>
    </row>
  </sheetData>
  <mergeCells count="79">
    <mergeCell ref="A1:N1"/>
    <mergeCell ref="C5:D5"/>
    <mergeCell ref="E5:F5"/>
    <mergeCell ref="G5:H5"/>
    <mergeCell ref="I25:J25"/>
    <mergeCell ref="A2:N2"/>
    <mergeCell ref="K25:L25"/>
    <mergeCell ref="M25:N25"/>
    <mergeCell ref="A27:A30"/>
    <mergeCell ref="I5:J5"/>
    <mergeCell ref="K5:L5"/>
    <mergeCell ref="M5:N5"/>
    <mergeCell ref="A7:A10"/>
    <mergeCell ref="A12:A15"/>
    <mergeCell ref="A17:A20"/>
    <mergeCell ref="A25:A26"/>
    <mergeCell ref="B25:B26"/>
    <mergeCell ref="C25:D25"/>
    <mergeCell ref="E25:F25"/>
    <mergeCell ref="G25:H25"/>
    <mergeCell ref="A5:A6"/>
    <mergeCell ref="B5:B6"/>
    <mergeCell ref="A32:A35"/>
    <mergeCell ref="K45:L45"/>
    <mergeCell ref="M45:N45"/>
    <mergeCell ref="A47:A50"/>
    <mergeCell ref="A52:A55"/>
    <mergeCell ref="G45:H45"/>
    <mergeCell ref="I45:J45"/>
    <mergeCell ref="A37:A40"/>
    <mergeCell ref="A57:A60"/>
    <mergeCell ref="A45:A46"/>
    <mergeCell ref="B45:B46"/>
    <mergeCell ref="C45:D45"/>
    <mergeCell ref="E45:F45"/>
    <mergeCell ref="I85:J85"/>
    <mergeCell ref="I65:J65"/>
    <mergeCell ref="K65:L65"/>
    <mergeCell ref="M65:N65"/>
    <mergeCell ref="A67:A70"/>
    <mergeCell ref="A72:A75"/>
    <mergeCell ref="A77:A80"/>
    <mergeCell ref="A65:A66"/>
    <mergeCell ref="B65:B66"/>
    <mergeCell ref="C65:D65"/>
    <mergeCell ref="E65:F65"/>
    <mergeCell ref="G65:H65"/>
    <mergeCell ref="A117:A120"/>
    <mergeCell ref="K85:L85"/>
    <mergeCell ref="M85:N85"/>
    <mergeCell ref="A87:A90"/>
    <mergeCell ref="A92:A95"/>
    <mergeCell ref="A97:A100"/>
    <mergeCell ref="A105:A106"/>
    <mergeCell ref="B105:B106"/>
    <mergeCell ref="C105:D105"/>
    <mergeCell ref="E105:F105"/>
    <mergeCell ref="G105:H105"/>
    <mergeCell ref="A85:A86"/>
    <mergeCell ref="B85:B86"/>
    <mergeCell ref="C85:D85"/>
    <mergeCell ref="E85:F85"/>
    <mergeCell ref="G85:H85"/>
    <mergeCell ref="I105:J105"/>
    <mergeCell ref="K105:L105"/>
    <mergeCell ref="M105:N105"/>
    <mergeCell ref="A107:A110"/>
    <mergeCell ref="A112:A115"/>
    <mergeCell ref="K125:L125"/>
    <mergeCell ref="M125:N125"/>
    <mergeCell ref="A127:A130"/>
    <mergeCell ref="A132:A135"/>
    <mergeCell ref="A137:A140"/>
    <mergeCell ref="A125:A126"/>
    <mergeCell ref="B125:B126"/>
    <mergeCell ref="C125:D125"/>
    <mergeCell ref="E125:F125"/>
    <mergeCell ref="G125:H125"/>
    <mergeCell ref="I125:J125"/>
  </mergeCells>
  <hyperlinks>
    <hyperlink ref="A144" location="'Table of contents'!A1" display="return to table of contents"/>
  </hyperlinks>
  <pageMargins left="0.7" right="0.7" top="0.75" bottom="0.75" header="0.3" footer="0.3"/>
  <pageSetup paperSize="9" scale="45" orientation="landscape" verticalDpi="0" r:id="rId1"/>
  <rowBreaks count="3" manualBreakCount="3">
    <brk id="42" max="13" man="1"/>
    <brk id="82" max="13" man="1"/>
    <brk id="122"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2"/>
  <sheetViews>
    <sheetView zoomScaleNormal="100" zoomScaleSheetLayoutView="40" workbookViewId="0">
      <selection sqref="A1:N1"/>
    </sheetView>
  </sheetViews>
  <sheetFormatPr defaultRowHeight="15" x14ac:dyDescent="0.2"/>
  <cols>
    <col min="1" max="1" width="33.85546875" style="446" customWidth="1"/>
    <col min="2" max="2" width="13.42578125" style="446" customWidth="1"/>
    <col min="3" max="3" width="8.28515625" style="23" customWidth="1"/>
    <col min="4" max="4" width="13.7109375" style="446" customWidth="1"/>
    <col min="5" max="5" width="8.28515625" style="23" customWidth="1"/>
    <col min="6" max="6" width="13" style="446" customWidth="1"/>
    <col min="7" max="7" width="8.28515625" style="23" customWidth="1"/>
    <col min="8" max="8" width="13" style="446" customWidth="1"/>
    <col min="9" max="9" width="8.28515625" style="446" customWidth="1"/>
    <col min="10" max="10" width="13" style="446" customWidth="1"/>
    <col min="11" max="11" width="8.28515625" style="446" customWidth="1"/>
    <col min="12" max="12" width="13" style="446" customWidth="1"/>
    <col min="13" max="13" width="8.28515625" style="446" customWidth="1"/>
    <col min="14" max="14" width="9.140625" style="446"/>
    <col min="15" max="15" width="33.85546875" style="446" customWidth="1"/>
    <col min="16" max="16" width="13.42578125" style="446" customWidth="1"/>
    <col min="17" max="17" width="8.28515625" style="23" customWidth="1"/>
    <col min="18" max="18" width="13.7109375" style="446" customWidth="1"/>
    <col min="19" max="19" width="8.28515625" style="23" customWidth="1"/>
    <col min="20" max="20" width="13" style="446" customWidth="1"/>
    <col min="21" max="21" width="8.28515625" style="23" customWidth="1"/>
    <col min="22" max="22" width="13" style="446" customWidth="1"/>
    <col min="23" max="23" width="8.28515625" style="446" customWidth="1"/>
    <col min="24" max="24" width="13" style="446" customWidth="1"/>
    <col min="25" max="25" width="8.28515625" style="446" customWidth="1"/>
    <col min="26" max="26" width="13" style="446" customWidth="1"/>
    <col min="27" max="27" width="8.28515625" style="446" customWidth="1"/>
    <col min="28" max="28" width="9.140625" style="446"/>
    <col min="29" max="29" width="33.85546875" style="446" customWidth="1"/>
    <col min="30" max="30" width="13.42578125" style="446" customWidth="1"/>
    <col min="31" max="31" width="8.28515625" style="23" customWidth="1"/>
    <col min="32" max="32" width="13.7109375" style="446" customWidth="1"/>
    <col min="33" max="33" width="8.28515625" style="23" customWidth="1"/>
    <col min="34" max="34" width="13" style="446" customWidth="1"/>
    <col min="35" max="35" width="8.28515625" style="23" customWidth="1"/>
    <col min="36" max="36" width="13" style="446" customWidth="1"/>
    <col min="37" max="37" width="8.28515625" style="446" customWidth="1"/>
    <col min="38" max="38" width="13" style="446" customWidth="1"/>
    <col min="39" max="39" width="8.28515625" style="446" customWidth="1"/>
    <col min="40" max="40" width="13" style="446" customWidth="1"/>
    <col min="41" max="41" width="8.28515625" style="446" customWidth="1"/>
    <col min="42" max="42" width="9.140625" style="446"/>
    <col min="43" max="43" width="33.85546875" style="446" customWidth="1"/>
    <col min="44" max="44" width="13.42578125" style="446" customWidth="1"/>
    <col min="45" max="45" width="8.28515625" style="23" customWidth="1"/>
    <col min="46" max="46" width="13.7109375" style="446" customWidth="1"/>
    <col min="47" max="47" width="8.28515625" style="23" customWidth="1"/>
    <col min="48" max="48" width="13" style="446" customWidth="1"/>
    <col min="49" max="49" width="8.28515625" style="23" customWidth="1"/>
    <col min="50" max="50" width="13" style="446" customWidth="1"/>
    <col min="51" max="51" width="8.28515625" style="446" customWidth="1"/>
    <col min="52" max="52" width="13" style="446" customWidth="1"/>
    <col min="53" max="53" width="8.28515625" style="446" customWidth="1"/>
    <col min="54" max="54" width="13" style="446" customWidth="1"/>
    <col min="55" max="55" width="8.28515625" style="446" customWidth="1"/>
    <col min="56" max="16384" width="9.140625" style="446"/>
  </cols>
  <sheetData>
    <row r="1" spans="1:16383" s="444" customFormat="1" ht="33.75" customHeight="1" x14ac:dyDescent="0.25">
      <c r="A1" s="480" t="s">
        <v>435</v>
      </c>
      <c r="B1" s="480"/>
      <c r="C1" s="480"/>
      <c r="D1" s="480"/>
      <c r="E1" s="480"/>
      <c r="F1" s="480"/>
      <c r="G1" s="480"/>
      <c r="H1" s="480"/>
      <c r="I1" s="480"/>
      <c r="J1" s="480"/>
      <c r="K1" s="480"/>
      <c r="L1" s="480"/>
      <c r="M1" s="480"/>
      <c r="N1" s="480"/>
      <c r="O1" s="480" t="s">
        <v>436</v>
      </c>
      <c r="P1" s="480"/>
      <c r="Q1" s="480"/>
      <c r="R1" s="480"/>
      <c r="S1" s="480"/>
      <c r="T1" s="480"/>
      <c r="U1" s="480"/>
      <c r="V1" s="480"/>
      <c r="W1" s="480"/>
      <c r="X1" s="480"/>
      <c r="Y1" s="480"/>
      <c r="Z1" s="480"/>
      <c r="AA1" s="480"/>
      <c r="AC1" s="480" t="s">
        <v>434</v>
      </c>
      <c r="AD1" s="480"/>
      <c r="AE1" s="480"/>
      <c r="AF1" s="480"/>
      <c r="AG1" s="480"/>
      <c r="AH1" s="480"/>
      <c r="AI1" s="480"/>
      <c r="AJ1" s="480"/>
      <c r="AK1" s="480"/>
      <c r="AL1" s="480"/>
      <c r="AM1" s="480"/>
      <c r="AN1" s="480"/>
      <c r="AO1" s="480"/>
      <c r="AQ1" s="480" t="s">
        <v>439</v>
      </c>
      <c r="AR1" s="480"/>
      <c r="AS1" s="480"/>
      <c r="AT1" s="480"/>
      <c r="AU1" s="480"/>
      <c r="AV1" s="480"/>
      <c r="AW1" s="480"/>
      <c r="AX1" s="480"/>
      <c r="AY1" s="480"/>
      <c r="AZ1" s="480"/>
      <c r="BA1" s="480"/>
      <c r="BB1" s="480"/>
      <c r="BC1" s="480"/>
    </row>
    <row r="2" spans="1:16383" s="447" customFormat="1" ht="32.25" customHeight="1" x14ac:dyDescent="0.25">
      <c r="A2" s="481" t="s">
        <v>372</v>
      </c>
      <c r="B2" s="481"/>
      <c r="C2" s="481"/>
      <c r="D2" s="481"/>
      <c r="E2" s="481"/>
      <c r="F2" s="481"/>
      <c r="G2" s="481"/>
      <c r="H2" s="481"/>
      <c r="I2" s="481"/>
      <c r="J2" s="481"/>
      <c r="K2" s="481"/>
      <c r="L2" s="481"/>
      <c r="M2" s="481"/>
      <c r="N2" s="448"/>
      <c r="O2" s="481" t="s">
        <v>372</v>
      </c>
      <c r="P2" s="481"/>
      <c r="Q2" s="481"/>
      <c r="R2" s="481"/>
      <c r="S2" s="481"/>
      <c r="T2" s="481"/>
      <c r="U2" s="481"/>
      <c r="V2" s="481"/>
      <c r="W2" s="481"/>
      <c r="X2" s="481"/>
      <c r="Y2" s="481"/>
      <c r="Z2" s="481"/>
      <c r="AA2" s="481"/>
      <c r="AB2" s="448"/>
      <c r="AC2" s="481" t="s">
        <v>372</v>
      </c>
      <c r="AD2" s="481"/>
      <c r="AE2" s="481"/>
      <c r="AF2" s="481"/>
      <c r="AG2" s="481"/>
      <c r="AH2" s="481"/>
      <c r="AI2" s="481"/>
      <c r="AJ2" s="481"/>
      <c r="AK2" s="481"/>
      <c r="AL2" s="481"/>
      <c r="AM2" s="481"/>
      <c r="AN2" s="481"/>
      <c r="AO2" s="481"/>
      <c r="AP2" s="448"/>
      <c r="AQ2" s="481" t="s">
        <v>372</v>
      </c>
      <c r="AR2" s="481"/>
      <c r="AS2" s="481"/>
      <c r="AT2" s="481"/>
      <c r="AU2" s="481"/>
      <c r="AV2" s="481"/>
      <c r="AW2" s="481"/>
      <c r="AX2" s="481"/>
      <c r="AY2" s="481"/>
      <c r="AZ2" s="481"/>
      <c r="BA2" s="481"/>
      <c r="BB2" s="481"/>
      <c r="BC2" s="481"/>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c r="CG2" s="448"/>
      <c r="CH2" s="448"/>
      <c r="CI2" s="448"/>
      <c r="CJ2" s="448"/>
      <c r="CK2" s="448"/>
      <c r="CL2" s="448"/>
      <c r="CM2" s="448"/>
      <c r="CN2" s="448"/>
      <c r="CO2" s="448"/>
      <c r="CP2" s="448"/>
      <c r="CQ2" s="448"/>
      <c r="CR2" s="448"/>
      <c r="CS2" s="448"/>
      <c r="CT2" s="448"/>
      <c r="CU2" s="448"/>
      <c r="CV2" s="448"/>
      <c r="CW2" s="448"/>
      <c r="CX2" s="448"/>
      <c r="CY2" s="448"/>
      <c r="CZ2" s="448"/>
      <c r="DA2" s="448"/>
      <c r="DB2" s="448"/>
      <c r="DC2" s="448"/>
      <c r="DD2" s="448"/>
      <c r="DE2" s="448"/>
      <c r="DF2" s="448"/>
      <c r="DG2" s="448"/>
      <c r="DH2" s="448"/>
      <c r="DI2" s="448"/>
      <c r="DJ2" s="448"/>
      <c r="DK2" s="448"/>
      <c r="DL2" s="448"/>
      <c r="DM2" s="448"/>
      <c r="DN2" s="448"/>
      <c r="DO2" s="448"/>
      <c r="DP2" s="448"/>
      <c r="DQ2" s="448"/>
      <c r="DR2" s="448"/>
      <c r="DS2" s="448"/>
      <c r="DT2" s="448"/>
      <c r="DU2" s="448"/>
      <c r="DV2" s="448"/>
      <c r="DW2" s="448"/>
      <c r="DX2" s="448"/>
      <c r="DY2" s="448"/>
      <c r="DZ2" s="448"/>
      <c r="EA2" s="448"/>
      <c r="EB2" s="448"/>
      <c r="EC2" s="448"/>
      <c r="ED2" s="448"/>
      <c r="EE2" s="448"/>
      <c r="EF2" s="448"/>
      <c r="EG2" s="448"/>
      <c r="EH2" s="448"/>
      <c r="EI2" s="448"/>
      <c r="EJ2" s="448"/>
      <c r="EK2" s="448"/>
      <c r="EL2" s="448"/>
      <c r="EM2" s="448"/>
      <c r="EN2" s="448"/>
      <c r="EO2" s="448"/>
      <c r="EP2" s="448"/>
      <c r="EQ2" s="448"/>
      <c r="ER2" s="448"/>
      <c r="ES2" s="448"/>
      <c r="ET2" s="448"/>
      <c r="EU2" s="448"/>
      <c r="EV2" s="448"/>
      <c r="EW2" s="448"/>
      <c r="EX2" s="448"/>
      <c r="EY2" s="448"/>
      <c r="EZ2" s="448"/>
      <c r="FA2" s="448"/>
      <c r="FB2" s="448"/>
      <c r="FC2" s="448"/>
      <c r="FD2" s="448"/>
      <c r="FE2" s="448"/>
      <c r="FF2" s="448"/>
      <c r="FG2" s="448"/>
      <c r="FH2" s="448"/>
      <c r="FI2" s="448"/>
      <c r="FJ2" s="448"/>
      <c r="FK2" s="448"/>
      <c r="FL2" s="448"/>
      <c r="FM2" s="448"/>
      <c r="FN2" s="448"/>
      <c r="FO2" s="448"/>
      <c r="FP2" s="448"/>
      <c r="FQ2" s="448"/>
      <c r="FR2" s="448"/>
      <c r="FS2" s="448"/>
      <c r="FT2" s="448"/>
      <c r="FU2" s="448"/>
      <c r="FV2" s="448"/>
      <c r="FW2" s="448"/>
      <c r="FX2" s="448"/>
      <c r="FY2" s="448"/>
      <c r="FZ2" s="448"/>
      <c r="GA2" s="448"/>
      <c r="GB2" s="448"/>
      <c r="GC2" s="448"/>
      <c r="GD2" s="448"/>
      <c r="GE2" s="448"/>
      <c r="GF2" s="448"/>
      <c r="GG2" s="448"/>
      <c r="GH2" s="448"/>
      <c r="GI2" s="448"/>
      <c r="GJ2" s="448"/>
      <c r="GK2" s="448"/>
      <c r="GL2" s="448"/>
      <c r="GM2" s="448"/>
      <c r="GN2" s="448"/>
      <c r="GO2" s="448"/>
      <c r="GP2" s="448"/>
      <c r="GQ2" s="448"/>
      <c r="GR2" s="448"/>
      <c r="GS2" s="448"/>
      <c r="GT2" s="448"/>
      <c r="GU2" s="448"/>
      <c r="GV2" s="448"/>
      <c r="GW2" s="448"/>
      <c r="GX2" s="448"/>
      <c r="GY2" s="448"/>
      <c r="GZ2" s="448"/>
      <c r="HA2" s="448"/>
      <c r="HB2" s="448"/>
      <c r="HC2" s="448"/>
      <c r="HD2" s="448"/>
      <c r="HE2" s="448"/>
      <c r="HF2" s="448"/>
      <c r="HG2" s="448"/>
      <c r="HH2" s="448"/>
      <c r="HI2" s="448"/>
      <c r="HJ2" s="448"/>
      <c r="HK2" s="448"/>
      <c r="HL2" s="448"/>
      <c r="HM2" s="448"/>
      <c r="HN2" s="448"/>
      <c r="HO2" s="448"/>
      <c r="HP2" s="448"/>
      <c r="HQ2" s="448"/>
      <c r="HR2" s="448"/>
      <c r="HS2" s="448"/>
      <c r="HT2" s="448"/>
      <c r="HU2" s="448"/>
      <c r="HV2" s="448"/>
      <c r="HW2" s="448"/>
      <c r="HX2" s="448"/>
      <c r="HY2" s="448"/>
      <c r="HZ2" s="448"/>
      <c r="IA2" s="448"/>
      <c r="IB2" s="448"/>
      <c r="IC2" s="448"/>
      <c r="ID2" s="448"/>
      <c r="IE2" s="448"/>
      <c r="IF2" s="448"/>
      <c r="IG2" s="448"/>
      <c r="IH2" s="448"/>
      <c r="II2" s="448"/>
      <c r="IJ2" s="448"/>
      <c r="IK2" s="448"/>
      <c r="IL2" s="448"/>
      <c r="IM2" s="448"/>
      <c r="IN2" s="448"/>
      <c r="IO2" s="448"/>
      <c r="IP2" s="448"/>
      <c r="IQ2" s="448"/>
      <c r="IR2" s="448"/>
      <c r="IS2" s="448"/>
      <c r="IT2" s="448"/>
      <c r="IU2" s="448"/>
      <c r="IV2" s="448"/>
      <c r="IW2" s="448"/>
      <c r="IX2" s="448"/>
      <c r="IY2" s="448"/>
      <c r="IZ2" s="448"/>
      <c r="JA2" s="448"/>
      <c r="JB2" s="448"/>
      <c r="JC2" s="448"/>
      <c r="JD2" s="448"/>
      <c r="JE2" s="448"/>
      <c r="JF2" s="448"/>
      <c r="JG2" s="448"/>
      <c r="JH2" s="448"/>
      <c r="JI2" s="448"/>
      <c r="JJ2" s="448"/>
      <c r="JK2" s="448"/>
      <c r="JL2" s="448"/>
      <c r="JM2" s="448"/>
      <c r="JN2" s="448"/>
      <c r="JO2" s="448"/>
      <c r="JP2" s="448"/>
      <c r="JQ2" s="448"/>
      <c r="JR2" s="448"/>
      <c r="JS2" s="448"/>
      <c r="JT2" s="448"/>
      <c r="JU2" s="448"/>
      <c r="JV2" s="448"/>
      <c r="JW2" s="448"/>
      <c r="JX2" s="448"/>
      <c r="JY2" s="448"/>
      <c r="JZ2" s="448"/>
      <c r="KA2" s="448"/>
      <c r="KB2" s="448"/>
      <c r="KC2" s="448"/>
      <c r="KD2" s="448"/>
      <c r="KE2" s="448"/>
      <c r="KF2" s="448"/>
      <c r="KG2" s="448"/>
      <c r="KH2" s="448"/>
      <c r="KI2" s="448"/>
      <c r="KJ2" s="448"/>
      <c r="KK2" s="448"/>
      <c r="KL2" s="448"/>
      <c r="KM2" s="448"/>
      <c r="KN2" s="448"/>
      <c r="KO2" s="448"/>
      <c r="KP2" s="448"/>
      <c r="KQ2" s="448"/>
      <c r="KR2" s="448"/>
      <c r="KS2" s="448"/>
      <c r="KT2" s="448"/>
      <c r="KU2" s="448"/>
      <c r="KV2" s="448"/>
      <c r="KW2" s="448"/>
      <c r="KX2" s="448"/>
      <c r="KY2" s="448"/>
      <c r="KZ2" s="448"/>
      <c r="LA2" s="448"/>
      <c r="LB2" s="448"/>
      <c r="LC2" s="448"/>
      <c r="LD2" s="448"/>
      <c r="LE2" s="448"/>
      <c r="LF2" s="448"/>
      <c r="LG2" s="448"/>
      <c r="LH2" s="448"/>
      <c r="LI2" s="448"/>
      <c r="LJ2" s="448"/>
      <c r="LK2" s="448"/>
      <c r="LL2" s="448"/>
      <c r="LM2" s="448"/>
      <c r="LN2" s="448"/>
      <c r="LO2" s="448"/>
      <c r="LP2" s="448"/>
      <c r="LQ2" s="448"/>
      <c r="LR2" s="448"/>
      <c r="LS2" s="448"/>
      <c r="LT2" s="448"/>
      <c r="LU2" s="448"/>
      <c r="LV2" s="448"/>
      <c r="LW2" s="448"/>
      <c r="LX2" s="448"/>
      <c r="LY2" s="448"/>
      <c r="LZ2" s="448"/>
      <c r="MA2" s="448"/>
      <c r="MB2" s="448"/>
      <c r="MC2" s="448"/>
      <c r="MD2" s="448"/>
      <c r="ME2" s="448"/>
      <c r="MF2" s="448"/>
      <c r="MG2" s="448"/>
      <c r="MH2" s="448"/>
      <c r="MI2" s="448"/>
      <c r="MJ2" s="448"/>
      <c r="MK2" s="448"/>
      <c r="ML2" s="448"/>
      <c r="MM2" s="448"/>
      <c r="MN2" s="448"/>
      <c r="MO2" s="448"/>
      <c r="MP2" s="448"/>
      <c r="MQ2" s="448"/>
      <c r="MR2" s="448"/>
      <c r="MS2" s="448"/>
      <c r="MT2" s="448"/>
      <c r="MU2" s="448"/>
      <c r="MV2" s="448"/>
      <c r="MW2" s="448"/>
      <c r="MX2" s="448"/>
      <c r="MY2" s="448"/>
      <c r="MZ2" s="448"/>
      <c r="NA2" s="448"/>
      <c r="NB2" s="448"/>
      <c r="NC2" s="448"/>
      <c r="ND2" s="448"/>
      <c r="NE2" s="448"/>
      <c r="NF2" s="448"/>
      <c r="NG2" s="448"/>
      <c r="NH2" s="448"/>
      <c r="NI2" s="448"/>
      <c r="NJ2" s="448"/>
      <c r="NK2" s="448"/>
      <c r="NL2" s="448"/>
      <c r="NM2" s="448"/>
      <c r="NN2" s="448"/>
      <c r="NO2" s="448"/>
      <c r="NP2" s="448"/>
      <c r="NQ2" s="448"/>
      <c r="NR2" s="448"/>
      <c r="NS2" s="448"/>
      <c r="NT2" s="448"/>
      <c r="NU2" s="448"/>
      <c r="NV2" s="448"/>
      <c r="NW2" s="448"/>
      <c r="NX2" s="448"/>
      <c r="NY2" s="448"/>
      <c r="NZ2" s="448"/>
      <c r="OA2" s="448"/>
      <c r="OB2" s="448"/>
      <c r="OC2" s="448"/>
      <c r="OD2" s="448"/>
      <c r="OE2" s="448"/>
      <c r="OF2" s="448"/>
      <c r="OG2" s="448"/>
      <c r="OH2" s="448"/>
      <c r="OI2" s="448"/>
      <c r="OJ2" s="448"/>
      <c r="OK2" s="448"/>
      <c r="OL2" s="448"/>
      <c r="OM2" s="448"/>
      <c r="ON2" s="448"/>
      <c r="OO2" s="448"/>
      <c r="OP2" s="448"/>
      <c r="OQ2" s="448"/>
      <c r="OR2" s="448"/>
      <c r="OS2" s="448"/>
      <c r="OT2" s="448"/>
      <c r="OU2" s="448"/>
      <c r="OV2" s="448"/>
      <c r="OW2" s="448"/>
      <c r="OX2" s="448"/>
      <c r="OY2" s="448"/>
      <c r="OZ2" s="448"/>
      <c r="PA2" s="448"/>
      <c r="PB2" s="448"/>
      <c r="PC2" s="448"/>
      <c r="PD2" s="448"/>
      <c r="PE2" s="448"/>
      <c r="PF2" s="448"/>
      <c r="PG2" s="448"/>
      <c r="PH2" s="448"/>
      <c r="PI2" s="448"/>
      <c r="PJ2" s="448"/>
      <c r="PK2" s="448"/>
      <c r="PL2" s="448"/>
      <c r="PM2" s="448"/>
      <c r="PN2" s="448"/>
      <c r="PO2" s="448"/>
      <c r="PP2" s="448"/>
      <c r="PQ2" s="448"/>
      <c r="PR2" s="448"/>
      <c r="PS2" s="448"/>
      <c r="PT2" s="448"/>
      <c r="PU2" s="448"/>
      <c r="PV2" s="448"/>
      <c r="PW2" s="448"/>
      <c r="PX2" s="448"/>
      <c r="PY2" s="448"/>
      <c r="PZ2" s="448"/>
      <c r="QA2" s="448"/>
      <c r="QB2" s="448"/>
      <c r="QC2" s="448"/>
      <c r="QD2" s="448"/>
      <c r="QE2" s="448"/>
      <c r="QF2" s="448"/>
      <c r="QG2" s="448"/>
      <c r="QH2" s="448"/>
      <c r="QI2" s="448"/>
      <c r="QJ2" s="448"/>
      <c r="QK2" s="448"/>
      <c r="QL2" s="448"/>
      <c r="QM2" s="448"/>
      <c r="QN2" s="448"/>
      <c r="QO2" s="448"/>
      <c r="QP2" s="448"/>
      <c r="QQ2" s="448"/>
      <c r="QR2" s="448"/>
      <c r="QS2" s="448"/>
      <c r="QT2" s="448"/>
      <c r="QU2" s="448"/>
      <c r="QV2" s="448"/>
      <c r="QW2" s="448"/>
      <c r="QX2" s="448"/>
      <c r="QY2" s="448"/>
      <c r="QZ2" s="448"/>
      <c r="RA2" s="448"/>
      <c r="RB2" s="448"/>
      <c r="RC2" s="448"/>
      <c r="RD2" s="448"/>
      <c r="RE2" s="448"/>
      <c r="RF2" s="448"/>
      <c r="RG2" s="448"/>
      <c r="RH2" s="448"/>
      <c r="RI2" s="448"/>
      <c r="RJ2" s="448"/>
      <c r="RK2" s="448"/>
      <c r="RL2" s="448"/>
      <c r="RM2" s="448"/>
      <c r="RN2" s="448"/>
      <c r="RO2" s="448"/>
      <c r="RP2" s="448"/>
      <c r="RQ2" s="448"/>
      <c r="RR2" s="448"/>
      <c r="RS2" s="448"/>
      <c r="RT2" s="448"/>
      <c r="RU2" s="448"/>
      <c r="RV2" s="448"/>
      <c r="RW2" s="448"/>
      <c r="RX2" s="448"/>
      <c r="RY2" s="448"/>
      <c r="RZ2" s="448"/>
      <c r="SA2" s="448"/>
      <c r="SB2" s="448"/>
      <c r="SC2" s="448"/>
      <c r="SD2" s="448"/>
      <c r="SE2" s="448"/>
      <c r="SF2" s="448"/>
      <c r="SG2" s="448"/>
      <c r="SH2" s="448"/>
      <c r="SI2" s="448"/>
      <c r="SJ2" s="448"/>
      <c r="SK2" s="448"/>
      <c r="SL2" s="448"/>
      <c r="SM2" s="448"/>
      <c r="SN2" s="448"/>
      <c r="SO2" s="448"/>
      <c r="SP2" s="448"/>
      <c r="SQ2" s="448"/>
      <c r="SR2" s="448"/>
      <c r="SS2" s="448"/>
      <c r="ST2" s="448"/>
      <c r="SU2" s="448"/>
      <c r="SV2" s="448"/>
      <c r="SW2" s="448"/>
      <c r="SX2" s="448"/>
      <c r="SY2" s="448"/>
      <c r="SZ2" s="448"/>
      <c r="TA2" s="448"/>
      <c r="TB2" s="448"/>
      <c r="TC2" s="448"/>
      <c r="TD2" s="448"/>
      <c r="TE2" s="448"/>
      <c r="TF2" s="448"/>
      <c r="TG2" s="448"/>
      <c r="TH2" s="448"/>
      <c r="TI2" s="448"/>
      <c r="TJ2" s="448"/>
      <c r="TK2" s="448"/>
      <c r="TL2" s="448"/>
      <c r="TM2" s="448"/>
      <c r="TN2" s="448"/>
      <c r="TO2" s="448"/>
      <c r="TP2" s="448"/>
      <c r="TQ2" s="448"/>
      <c r="TR2" s="448"/>
      <c r="TS2" s="448"/>
      <c r="TT2" s="448"/>
      <c r="TU2" s="448"/>
      <c r="TV2" s="448"/>
      <c r="TW2" s="448"/>
      <c r="TX2" s="448"/>
      <c r="TY2" s="448"/>
      <c r="TZ2" s="448"/>
      <c r="UA2" s="448"/>
      <c r="UB2" s="448"/>
      <c r="UC2" s="448"/>
      <c r="UD2" s="448"/>
      <c r="UE2" s="448"/>
      <c r="UF2" s="448"/>
      <c r="UG2" s="448"/>
      <c r="UH2" s="448"/>
      <c r="UI2" s="448"/>
      <c r="UJ2" s="448"/>
      <c r="UK2" s="448"/>
      <c r="UL2" s="448"/>
      <c r="UM2" s="448"/>
      <c r="UN2" s="448"/>
      <c r="UO2" s="448"/>
      <c r="UP2" s="448"/>
      <c r="UQ2" s="448"/>
      <c r="UR2" s="448"/>
      <c r="US2" s="448"/>
      <c r="UT2" s="448"/>
      <c r="UU2" s="448"/>
      <c r="UV2" s="448"/>
      <c r="UW2" s="448"/>
      <c r="UX2" s="448"/>
      <c r="UY2" s="448"/>
      <c r="UZ2" s="448"/>
      <c r="VA2" s="448"/>
      <c r="VB2" s="448"/>
      <c r="VC2" s="448"/>
      <c r="VD2" s="448"/>
      <c r="VE2" s="448"/>
      <c r="VF2" s="448"/>
      <c r="VG2" s="448"/>
      <c r="VH2" s="448"/>
      <c r="VI2" s="448"/>
      <c r="VJ2" s="448"/>
      <c r="VK2" s="448"/>
      <c r="VL2" s="448"/>
      <c r="VM2" s="448"/>
      <c r="VN2" s="448"/>
      <c r="VO2" s="448"/>
      <c r="VP2" s="448"/>
      <c r="VQ2" s="448"/>
      <c r="VR2" s="448"/>
      <c r="VS2" s="448"/>
      <c r="VT2" s="448"/>
      <c r="VU2" s="448"/>
      <c r="VV2" s="448"/>
      <c r="VW2" s="448"/>
      <c r="VX2" s="448"/>
      <c r="VY2" s="448"/>
      <c r="VZ2" s="448"/>
      <c r="WA2" s="448"/>
      <c r="WB2" s="448"/>
      <c r="WC2" s="448"/>
      <c r="WD2" s="448"/>
      <c r="WE2" s="448"/>
      <c r="WF2" s="448"/>
      <c r="WG2" s="448"/>
      <c r="WH2" s="448"/>
      <c r="WI2" s="448"/>
      <c r="WJ2" s="448"/>
      <c r="WK2" s="448"/>
      <c r="WL2" s="448"/>
      <c r="WM2" s="448"/>
      <c r="WN2" s="448"/>
      <c r="WO2" s="448"/>
      <c r="WP2" s="448"/>
      <c r="WQ2" s="448"/>
      <c r="WR2" s="448"/>
      <c r="WS2" s="448"/>
      <c r="WT2" s="448"/>
      <c r="WU2" s="448"/>
      <c r="WV2" s="448"/>
      <c r="WW2" s="448"/>
      <c r="WX2" s="448"/>
      <c r="WY2" s="448"/>
      <c r="WZ2" s="448"/>
      <c r="XA2" s="448"/>
      <c r="XB2" s="448"/>
      <c r="XC2" s="448"/>
      <c r="XD2" s="448"/>
      <c r="XE2" s="448"/>
      <c r="XF2" s="448"/>
      <c r="XG2" s="448"/>
      <c r="XH2" s="448"/>
      <c r="XI2" s="448"/>
      <c r="XJ2" s="448"/>
      <c r="XK2" s="448"/>
      <c r="XL2" s="448"/>
      <c r="XM2" s="448"/>
      <c r="XN2" s="448"/>
      <c r="XO2" s="448"/>
      <c r="XP2" s="448"/>
      <c r="XQ2" s="448"/>
      <c r="XR2" s="448"/>
      <c r="XS2" s="448"/>
      <c r="XT2" s="448"/>
      <c r="XU2" s="448"/>
      <c r="XV2" s="448"/>
      <c r="XW2" s="448"/>
      <c r="XX2" s="448"/>
      <c r="XY2" s="448"/>
      <c r="XZ2" s="448"/>
      <c r="YA2" s="448"/>
      <c r="YB2" s="448"/>
      <c r="YC2" s="448"/>
      <c r="YD2" s="448"/>
      <c r="YE2" s="448"/>
      <c r="YF2" s="448"/>
      <c r="YG2" s="448"/>
      <c r="YH2" s="448"/>
      <c r="YI2" s="448"/>
      <c r="YJ2" s="448"/>
      <c r="YK2" s="448"/>
      <c r="YL2" s="448"/>
      <c r="YM2" s="448"/>
      <c r="YN2" s="448"/>
      <c r="YO2" s="448"/>
      <c r="YP2" s="448"/>
      <c r="YQ2" s="448"/>
      <c r="YR2" s="448"/>
      <c r="YS2" s="448"/>
      <c r="YT2" s="448"/>
      <c r="YU2" s="448"/>
      <c r="YV2" s="448"/>
      <c r="YW2" s="448"/>
      <c r="YX2" s="448"/>
      <c r="YY2" s="448"/>
      <c r="YZ2" s="448"/>
      <c r="ZA2" s="448"/>
      <c r="ZB2" s="448"/>
      <c r="ZC2" s="448"/>
      <c r="ZD2" s="448"/>
      <c r="ZE2" s="448"/>
      <c r="ZF2" s="448"/>
      <c r="ZG2" s="448"/>
      <c r="ZH2" s="448"/>
      <c r="ZI2" s="448"/>
      <c r="ZJ2" s="448"/>
      <c r="ZK2" s="448"/>
      <c r="ZL2" s="448"/>
      <c r="ZM2" s="448"/>
      <c r="ZN2" s="448"/>
      <c r="ZO2" s="448"/>
      <c r="ZP2" s="448"/>
      <c r="ZQ2" s="448"/>
      <c r="ZR2" s="448"/>
      <c r="ZS2" s="448"/>
      <c r="ZT2" s="448"/>
      <c r="ZU2" s="448"/>
      <c r="ZV2" s="448"/>
      <c r="ZW2" s="448"/>
      <c r="ZX2" s="448"/>
      <c r="ZY2" s="448"/>
      <c r="ZZ2" s="448"/>
      <c r="AAA2" s="448"/>
      <c r="AAB2" s="448"/>
      <c r="AAC2" s="448"/>
      <c r="AAD2" s="448"/>
      <c r="AAE2" s="448"/>
      <c r="AAF2" s="448"/>
      <c r="AAG2" s="448"/>
      <c r="AAH2" s="448"/>
      <c r="AAI2" s="448"/>
      <c r="AAJ2" s="448"/>
      <c r="AAK2" s="448"/>
      <c r="AAL2" s="448"/>
      <c r="AAM2" s="448"/>
      <c r="AAN2" s="448"/>
      <c r="AAO2" s="448"/>
      <c r="AAP2" s="448"/>
      <c r="AAQ2" s="448"/>
      <c r="AAR2" s="448"/>
      <c r="AAS2" s="448"/>
      <c r="AAT2" s="448"/>
      <c r="AAU2" s="448"/>
      <c r="AAV2" s="448"/>
      <c r="AAW2" s="448"/>
      <c r="AAX2" s="448"/>
      <c r="AAY2" s="448"/>
      <c r="AAZ2" s="448"/>
      <c r="ABA2" s="448"/>
      <c r="ABB2" s="448"/>
      <c r="ABC2" s="448"/>
      <c r="ABD2" s="448"/>
      <c r="ABE2" s="448"/>
      <c r="ABF2" s="448"/>
      <c r="ABG2" s="448"/>
      <c r="ABH2" s="448"/>
      <c r="ABI2" s="448"/>
      <c r="ABJ2" s="448"/>
      <c r="ABK2" s="448"/>
      <c r="ABL2" s="448"/>
      <c r="ABM2" s="448"/>
      <c r="ABN2" s="448"/>
      <c r="ABO2" s="448"/>
      <c r="ABP2" s="448"/>
      <c r="ABQ2" s="448"/>
      <c r="ABR2" s="448"/>
      <c r="ABS2" s="448"/>
      <c r="ABT2" s="448"/>
      <c r="ABU2" s="448"/>
      <c r="ABV2" s="448"/>
      <c r="ABW2" s="448"/>
      <c r="ABX2" s="448"/>
      <c r="ABY2" s="448"/>
      <c r="ABZ2" s="448"/>
      <c r="ACA2" s="448"/>
      <c r="ACB2" s="448"/>
      <c r="ACC2" s="448"/>
      <c r="ACD2" s="448"/>
      <c r="ACE2" s="448"/>
      <c r="ACF2" s="448"/>
      <c r="ACG2" s="448"/>
      <c r="ACH2" s="448"/>
      <c r="ACI2" s="448"/>
      <c r="ACJ2" s="448"/>
      <c r="ACK2" s="448"/>
      <c r="ACL2" s="448"/>
      <c r="ACM2" s="448"/>
      <c r="ACN2" s="448"/>
      <c r="ACO2" s="448"/>
      <c r="ACP2" s="448"/>
      <c r="ACQ2" s="448"/>
      <c r="ACR2" s="448"/>
      <c r="ACS2" s="448"/>
      <c r="ACT2" s="448"/>
      <c r="ACU2" s="448"/>
      <c r="ACV2" s="448"/>
      <c r="ACW2" s="448"/>
      <c r="ACX2" s="448"/>
      <c r="ACY2" s="448"/>
      <c r="ACZ2" s="448"/>
      <c r="ADA2" s="448"/>
      <c r="ADB2" s="448"/>
      <c r="ADC2" s="448"/>
      <c r="ADD2" s="448"/>
      <c r="ADE2" s="448"/>
      <c r="ADF2" s="448"/>
      <c r="ADG2" s="448"/>
      <c r="ADH2" s="448"/>
      <c r="ADI2" s="448"/>
      <c r="ADJ2" s="448"/>
      <c r="ADK2" s="448"/>
      <c r="ADL2" s="448"/>
      <c r="ADM2" s="448"/>
      <c r="ADN2" s="448"/>
      <c r="ADO2" s="448"/>
      <c r="ADP2" s="448"/>
      <c r="ADQ2" s="448"/>
      <c r="ADR2" s="448"/>
      <c r="ADS2" s="448"/>
      <c r="ADT2" s="448"/>
      <c r="ADU2" s="448"/>
      <c r="ADV2" s="448"/>
      <c r="ADW2" s="448"/>
      <c r="ADX2" s="448"/>
      <c r="ADY2" s="448"/>
      <c r="ADZ2" s="448"/>
      <c r="AEA2" s="448"/>
      <c r="AEB2" s="448"/>
      <c r="AEC2" s="448"/>
      <c r="AED2" s="448"/>
      <c r="AEE2" s="448"/>
      <c r="AEF2" s="448"/>
      <c r="AEG2" s="448"/>
      <c r="AEH2" s="448"/>
      <c r="AEI2" s="448"/>
      <c r="AEJ2" s="448"/>
      <c r="AEK2" s="448"/>
      <c r="AEL2" s="448"/>
      <c r="AEM2" s="448"/>
      <c r="AEN2" s="448"/>
      <c r="AEO2" s="448"/>
      <c r="AEP2" s="448"/>
      <c r="AEQ2" s="448"/>
      <c r="AER2" s="448"/>
      <c r="AES2" s="448"/>
      <c r="AET2" s="448"/>
      <c r="AEU2" s="448"/>
      <c r="AEV2" s="448"/>
      <c r="AEW2" s="448"/>
      <c r="AEX2" s="448"/>
      <c r="AEY2" s="448"/>
      <c r="AEZ2" s="448"/>
      <c r="AFA2" s="448"/>
      <c r="AFB2" s="448"/>
      <c r="AFC2" s="448"/>
      <c r="AFD2" s="448"/>
      <c r="AFE2" s="448"/>
      <c r="AFF2" s="448"/>
      <c r="AFG2" s="448"/>
      <c r="AFH2" s="448"/>
      <c r="AFI2" s="448"/>
      <c r="AFJ2" s="448"/>
      <c r="AFK2" s="448"/>
      <c r="AFL2" s="448"/>
      <c r="AFM2" s="448"/>
      <c r="AFN2" s="448"/>
      <c r="AFO2" s="448"/>
      <c r="AFP2" s="448"/>
      <c r="AFQ2" s="448"/>
      <c r="AFR2" s="448"/>
      <c r="AFS2" s="448"/>
      <c r="AFT2" s="448"/>
      <c r="AFU2" s="448"/>
      <c r="AFV2" s="448"/>
      <c r="AFW2" s="448"/>
      <c r="AFX2" s="448"/>
      <c r="AFY2" s="448"/>
      <c r="AFZ2" s="448"/>
      <c r="AGA2" s="448"/>
      <c r="AGB2" s="448"/>
      <c r="AGC2" s="448"/>
      <c r="AGD2" s="448"/>
      <c r="AGE2" s="448"/>
      <c r="AGF2" s="448"/>
      <c r="AGG2" s="448"/>
      <c r="AGH2" s="448"/>
      <c r="AGI2" s="448"/>
      <c r="AGJ2" s="448"/>
      <c r="AGK2" s="448"/>
      <c r="AGL2" s="448"/>
      <c r="AGM2" s="448"/>
      <c r="AGN2" s="448"/>
      <c r="AGO2" s="448"/>
      <c r="AGP2" s="448"/>
      <c r="AGQ2" s="448"/>
      <c r="AGR2" s="448"/>
      <c r="AGS2" s="448"/>
      <c r="AGT2" s="448"/>
      <c r="AGU2" s="448"/>
      <c r="AGV2" s="448"/>
      <c r="AGW2" s="448"/>
      <c r="AGX2" s="448"/>
      <c r="AGY2" s="448"/>
      <c r="AGZ2" s="448"/>
      <c r="AHA2" s="448"/>
      <c r="AHB2" s="448"/>
      <c r="AHC2" s="448"/>
      <c r="AHD2" s="448"/>
      <c r="AHE2" s="448"/>
      <c r="AHF2" s="448"/>
      <c r="AHG2" s="448"/>
      <c r="AHH2" s="448"/>
      <c r="AHI2" s="448"/>
      <c r="AHJ2" s="448"/>
      <c r="AHK2" s="448"/>
      <c r="AHL2" s="448"/>
      <c r="AHM2" s="448"/>
      <c r="AHN2" s="448"/>
      <c r="AHO2" s="448"/>
      <c r="AHP2" s="448"/>
      <c r="AHQ2" s="448"/>
      <c r="AHR2" s="448"/>
      <c r="AHS2" s="448"/>
      <c r="AHT2" s="448"/>
      <c r="AHU2" s="448"/>
      <c r="AHV2" s="448"/>
      <c r="AHW2" s="448"/>
      <c r="AHX2" s="448"/>
      <c r="AHY2" s="448"/>
      <c r="AHZ2" s="448"/>
      <c r="AIA2" s="448"/>
      <c r="AIB2" s="448"/>
      <c r="AIC2" s="448"/>
      <c r="AID2" s="448"/>
      <c r="AIE2" s="448"/>
      <c r="AIF2" s="448"/>
      <c r="AIG2" s="448"/>
      <c r="AIH2" s="448"/>
      <c r="AII2" s="448"/>
      <c r="AIJ2" s="448"/>
      <c r="AIK2" s="448"/>
      <c r="AIL2" s="448"/>
      <c r="AIM2" s="448"/>
      <c r="AIN2" s="448"/>
      <c r="AIO2" s="448"/>
      <c r="AIP2" s="448"/>
      <c r="AIQ2" s="448"/>
      <c r="AIR2" s="448"/>
      <c r="AIS2" s="448"/>
      <c r="AIT2" s="448"/>
      <c r="AIU2" s="448"/>
      <c r="AIV2" s="448"/>
      <c r="AIW2" s="448"/>
      <c r="AIX2" s="448"/>
      <c r="AIY2" s="448"/>
      <c r="AIZ2" s="448"/>
      <c r="AJA2" s="448"/>
      <c r="AJB2" s="448"/>
      <c r="AJC2" s="448"/>
      <c r="AJD2" s="448"/>
      <c r="AJE2" s="448"/>
      <c r="AJF2" s="448"/>
      <c r="AJG2" s="448"/>
      <c r="AJH2" s="448"/>
      <c r="AJI2" s="448"/>
      <c r="AJJ2" s="448"/>
      <c r="AJK2" s="448"/>
      <c r="AJL2" s="448"/>
      <c r="AJM2" s="448"/>
      <c r="AJN2" s="448"/>
      <c r="AJO2" s="448"/>
      <c r="AJP2" s="448"/>
      <c r="AJQ2" s="448"/>
      <c r="AJR2" s="448"/>
      <c r="AJS2" s="448"/>
      <c r="AJT2" s="448"/>
      <c r="AJU2" s="448"/>
      <c r="AJV2" s="448"/>
      <c r="AJW2" s="448"/>
      <c r="AJX2" s="448"/>
      <c r="AJY2" s="448"/>
      <c r="AJZ2" s="448"/>
      <c r="AKA2" s="448"/>
      <c r="AKB2" s="448"/>
      <c r="AKC2" s="448"/>
      <c r="AKD2" s="448"/>
      <c r="AKE2" s="448"/>
      <c r="AKF2" s="448"/>
      <c r="AKG2" s="448"/>
      <c r="AKH2" s="448"/>
      <c r="AKI2" s="448"/>
      <c r="AKJ2" s="448"/>
      <c r="AKK2" s="448"/>
      <c r="AKL2" s="448"/>
      <c r="AKM2" s="448"/>
      <c r="AKN2" s="448"/>
      <c r="AKO2" s="448"/>
      <c r="AKP2" s="448"/>
      <c r="AKQ2" s="448"/>
      <c r="AKR2" s="448"/>
      <c r="AKS2" s="448"/>
      <c r="AKT2" s="448"/>
      <c r="AKU2" s="448"/>
      <c r="AKV2" s="448"/>
      <c r="AKW2" s="448"/>
      <c r="AKX2" s="448"/>
      <c r="AKY2" s="448"/>
      <c r="AKZ2" s="448"/>
      <c r="ALA2" s="448"/>
      <c r="ALB2" s="448"/>
      <c r="ALC2" s="448"/>
      <c r="ALD2" s="448"/>
      <c r="ALE2" s="448"/>
      <c r="ALF2" s="448"/>
      <c r="ALG2" s="448"/>
      <c r="ALH2" s="448"/>
      <c r="ALI2" s="448"/>
      <c r="ALJ2" s="448"/>
      <c r="ALK2" s="448"/>
      <c r="ALL2" s="448"/>
      <c r="ALM2" s="448"/>
      <c r="ALN2" s="448"/>
      <c r="ALO2" s="448"/>
      <c r="ALP2" s="448"/>
      <c r="ALQ2" s="448"/>
      <c r="ALR2" s="448"/>
      <c r="ALS2" s="448"/>
      <c r="ALT2" s="448"/>
      <c r="ALU2" s="448"/>
      <c r="ALV2" s="448"/>
      <c r="ALW2" s="448"/>
      <c r="ALX2" s="448"/>
      <c r="ALY2" s="448"/>
      <c r="ALZ2" s="448"/>
      <c r="AMA2" s="448"/>
      <c r="AMB2" s="448"/>
      <c r="AMC2" s="448"/>
      <c r="AMD2" s="448"/>
      <c r="AME2" s="448"/>
      <c r="AMF2" s="448"/>
      <c r="AMG2" s="448"/>
      <c r="AMH2" s="448"/>
      <c r="AMI2" s="448"/>
      <c r="AMJ2" s="448"/>
      <c r="AMK2" s="448"/>
      <c r="AML2" s="448"/>
      <c r="AMM2" s="448"/>
      <c r="AMN2" s="448"/>
      <c r="AMO2" s="448"/>
      <c r="AMP2" s="448"/>
      <c r="AMQ2" s="448"/>
      <c r="AMR2" s="448"/>
      <c r="AMS2" s="448"/>
      <c r="AMT2" s="448"/>
      <c r="AMU2" s="448"/>
      <c r="AMV2" s="448"/>
      <c r="AMW2" s="448"/>
      <c r="AMX2" s="448"/>
      <c r="AMY2" s="448"/>
      <c r="AMZ2" s="448"/>
      <c r="ANA2" s="448"/>
      <c r="ANB2" s="448"/>
      <c r="ANC2" s="448"/>
      <c r="AND2" s="448"/>
      <c r="ANE2" s="448"/>
      <c r="ANF2" s="448"/>
      <c r="ANG2" s="448"/>
      <c r="ANH2" s="448"/>
      <c r="ANI2" s="448"/>
      <c r="ANJ2" s="448"/>
      <c r="ANK2" s="448"/>
      <c r="ANL2" s="448"/>
      <c r="ANM2" s="448"/>
      <c r="ANN2" s="448"/>
      <c r="ANO2" s="448"/>
      <c r="ANP2" s="448"/>
      <c r="ANQ2" s="448"/>
      <c r="ANR2" s="448"/>
      <c r="ANS2" s="448"/>
      <c r="ANT2" s="448"/>
      <c r="ANU2" s="448"/>
      <c r="ANV2" s="448"/>
      <c r="ANW2" s="448"/>
      <c r="ANX2" s="448"/>
      <c r="ANY2" s="448"/>
      <c r="ANZ2" s="448"/>
      <c r="AOA2" s="448"/>
      <c r="AOB2" s="448"/>
      <c r="AOC2" s="448"/>
      <c r="AOD2" s="448"/>
      <c r="AOE2" s="448"/>
      <c r="AOF2" s="448"/>
      <c r="AOG2" s="448"/>
      <c r="AOH2" s="448"/>
      <c r="AOI2" s="448"/>
      <c r="AOJ2" s="448"/>
      <c r="AOK2" s="448"/>
      <c r="AOL2" s="448"/>
      <c r="AOM2" s="448"/>
      <c r="AON2" s="448"/>
      <c r="AOO2" s="448"/>
      <c r="AOP2" s="448"/>
      <c r="AOQ2" s="448"/>
      <c r="AOR2" s="448"/>
      <c r="AOS2" s="448"/>
      <c r="AOT2" s="448"/>
      <c r="AOU2" s="448"/>
      <c r="AOV2" s="448"/>
      <c r="AOW2" s="448"/>
      <c r="AOX2" s="448"/>
      <c r="AOY2" s="448"/>
      <c r="AOZ2" s="448"/>
      <c r="APA2" s="448"/>
      <c r="APB2" s="448"/>
      <c r="APC2" s="448"/>
      <c r="APD2" s="448"/>
      <c r="APE2" s="448"/>
      <c r="APF2" s="448"/>
      <c r="APG2" s="448"/>
      <c r="APH2" s="448"/>
      <c r="API2" s="448"/>
      <c r="APJ2" s="448"/>
      <c r="APK2" s="448"/>
      <c r="APL2" s="448"/>
      <c r="APM2" s="448"/>
      <c r="APN2" s="448"/>
      <c r="APO2" s="448"/>
      <c r="APP2" s="448"/>
      <c r="APQ2" s="448"/>
      <c r="APR2" s="448"/>
      <c r="APS2" s="448"/>
      <c r="APT2" s="448"/>
      <c r="APU2" s="448"/>
      <c r="APV2" s="448"/>
      <c r="APW2" s="448"/>
      <c r="APX2" s="448"/>
      <c r="APY2" s="448"/>
      <c r="APZ2" s="448"/>
      <c r="AQA2" s="448"/>
      <c r="AQB2" s="448"/>
      <c r="AQC2" s="448"/>
      <c r="AQD2" s="448"/>
      <c r="AQE2" s="448"/>
      <c r="AQF2" s="448"/>
      <c r="AQG2" s="448"/>
      <c r="AQH2" s="448"/>
      <c r="AQI2" s="448"/>
      <c r="AQJ2" s="448"/>
      <c r="AQK2" s="448"/>
      <c r="AQL2" s="448"/>
      <c r="AQM2" s="448"/>
      <c r="AQN2" s="448"/>
      <c r="AQO2" s="448"/>
      <c r="AQP2" s="448"/>
      <c r="AQQ2" s="448"/>
      <c r="AQR2" s="448"/>
      <c r="AQS2" s="448"/>
      <c r="AQT2" s="448"/>
      <c r="AQU2" s="448"/>
      <c r="AQV2" s="448"/>
      <c r="AQW2" s="448"/>
      <c r="AQX2" s="448"/>
      <c r="AQY2" s="448"/>
      <c r="AQZ2" s="448"/>
      <c r="ARA2" s="448"/>
      <c r="ARB2" s="448"/>
      <c r="ARC2" s="448"/>
      <c r="ARD2" s="448"/>
      <c r="ARE2" s="448"/>
      <c r="ARF2" s="448"/>
      <c r="ARG2" s="448"/>
      <c r="ARH2" s="448"/>
      <c r="ARI2" s="448"/>
      <c r="ARJ2" s="448"/>
      <c r="ARK2" s="448"/>
      <c r="ARL2" s="448"/>
      <c r="ARM2" s="448"/>
      <c r="ARN2" s="448"/>
      <c r="ARO2" s="448"/>
      <c r="ARP2" s="448"/>
      <c r="ARQ2" s="448"/>
      <c r="ARR2" s="448"/>
      <c r="ARS2" s="448"/>
      <c r="ART2" s="448"/>
      <c r="ARU2" s="448"/>
      <c r="ARV2" s="448"/>
      <c r="ARW2" s="448"/>
      <c r="ARX2" s="448"/>
      <c r="ARY2" s="448"/>
      <c r="ARZ2" s="448"/>
      <c r="ASA2" s="448"/>
      <c r="ASB2" s="448"/>
      <c r="ASC2" s="448"/>
      <c r="ASD2" s="448"/>
      <c r="ASE2" s="448"/>
      <c r="ASF2" s="448"/>
      <c r="ASG2" s="448"/>
      <c r="ASH2" s="448"/>
      <c r="ASI2" s="448"/>
      <c r="ASJ2" s="448"/>
      <c r="ASK2" s="448"/>
      <c r="ASL2" s="448"/>
      <c r="ASM2" s="448"/>
      <c r="ASN2" s="448"/>
      <c r="ASO2" s="448"/>
      <c r="ASP2" s="448"/>
      <c r="ASQ2" s="448"/>
      <c r="ASR2" s="448"/>
      <c r="ASS2" s="448"/>
      <c r="AST2" s="448"/>
      <c r="ASU2" s="448"/>
      <c r="ASV2" s="448"/>
      <c r="ASW2" s="448"/>
      <c r="ASX2" s="448"/>
      <c r="ASY2" s="448"/>
      <c r="ASZ2" s="448"/>
      <c r="ATA2" s="448"/>
      <c r="ATB2" s="448"/>
      <c r="ATC2" s="448"/>
      <c r="ATD2" s="448"/>
      <c r="ATE2" s="448"/>
      <c r="ATF2" s="448"/>
      <c r="ATG2" s="448"/>
      <c r="ATH2" s="448"/>
      <c r="ATI2" s="448"/>
      <c r="ATJ2" s="448"/>
      <c r="ATK2" s="448"/>
      <c r="ATL2" s="448"/>
      <c r="ATM2" s="448"/>
      <c r="ATN2" s="448"/>
      <c r="ATO2" s="448"/>
      <c r="ATP2" s="448"/>
      <c r="ATQ2" s="448"/>
      <c r="ATR2" s="448"/>
      <c r="ATS2" s="448"/>
      <c r="ATT2" s="448"/>
      <c r="ATU2" s="448"/>
      <c r="ATV2" s="448"/>
      <c r="ATW2" s="448"/>
      <c r="ATX2" s="448"/>
      <c r="ATY2" s="448"/>
      <c r="ATZ2" s="448"/>
      <c r="AUA2" s="448"/>
      <c r="AUB2" s="448"/>
      <c r="AUC2" s="448"/>
      <c r="AUD2" s="448"/>
      <c r="AUE2" s="448"/>
      <c r="AUF2" s="448"/>
      <c r="AUG2" s="448"/>
      <c r="AUH2" s="448"/>
      <c r="AUI2" s="448"/>
      <c r="AUJ2" s="448"/>
      <c r="AUK2" s="448"/>
      <c r="AUL2" s="448"/>
      <c r="AUM2" s="448"/>
      <c r="AUN2" s="448"/>
      <c r="AUO2" s="448"/>
      <c r="AUP2" s="448"/>
      <c r="AUQ2" s="448"/>
      <c r="AUR2" s="448"/>
      <c r="AUS2" s="448"/>
      <c r="AUT2" s="448"/>
      <c r="AUU2" s="448"/>
      <c r="AUV2" s="448"/>
      <c r="AUW2" s="448"/>
      <c r="AUX2" s="448"/>
      <c r="AUY2" s="448"/>
      <c r="AUZ2" s="448"/>
      <c r="AVA2" s="448"/>
      <c r="AVB2" s="448"/>
      <c r="AVC2" s="448"/>
      <c r="AVD2" s="448"/>
      <c r="AVE2" s="448"/>
      <c r="AVF2" s="448"/>
      <c r="AVG2" s="448"/>
      <c r="AVH2" s="448"/>
      <c r="AVI2" s="448"/>
      <c r="AVJ2" s="448"/>
      <c r="AVK2" s="448"/>
      <c r="AVL2" s="448"/>
      <c r="AVM2" s="448"/>
      <c r="AVN2" s="448"/>
      <c r="AVO2" s="448"/>
      <c r="AVP2" s="448"/>
      <c r="AVQ2" s="448"/>
      <c r="AVR2" s="448"/>
      <c r="AVS2" s="448"/>
      <c r="AVT2" s="448"/>
      <c r="AVU2" s="448"/>
      <c r="AVV2" s="448"/>
      <c r="AVW2" s="448"/>
      <c r="AVX2" s="448"/>
      <c r="AVY2" s="448"/>
      <c r="AVZ2" s="448"/>
      <c r="AWA2" s="448"/>
      <c r="AWB2" s="448"/>
      <c r="AWC2" s="448"/>
      <c r="AWD2" s="448"/>
      <c r="AWE2" s="448"/>
      <c r="AWF2" s="448"/>
      <c r="AWG2" s="448"/>
      <c r="AWH2" s="448"/>
      <c r="AWI2" s="448"/>
      <c r="AWJ2" s="448"/>
      <c r="AWK2" s="448"/>
      <c r="AWL2" s="448"/>
      <c r="AWM2" s="448"/>
      <c r="AWN2" s="448"/>
      <c r="AWO2" s="448"/>
      <c r="AWP2" s="448"/>
      <c r="AWQ2" s="448"/>
      <c r="AWR2" s="448"/>
      <c r="AWS2" s="448"/>
      <c r="AWT2" s="448"/>
      <c r="AWU2" s="448"/>
      <c r="AWV2" s="448"/>
      <c r="AWW2" s="448"/>
      <c r="AWX2" s="448"/>
      <c r="AWY2" s="448"/>
      <c r="AWZ2" s="448"/>
      <c r="AXA2" s="448"/>
      <c r="AXB2" s="448"/>
      <c r="AXC2" s="448"/>
      <c r="AXD2" s="448"/>
      <c r="AXE2" s="448"/>
      <c r="AXF2" s="448"/>
      <c r="AXG2" s="448"/>
      <c r="AXH2" s="448"/>
      <c r="AXI2" s="448"/>
      <c r="AXJ2" s="448"/>
      <c r="AXK2" s="448"/>
      <c r="AXL2" s="448"/>
      <c r="AXM2" s="448"/>
      <c r="AXN2" s="448"/>
      <c r="AXO2" s="448"/>
      <c r="AXP2" s="448"/>
      <c r="AXQ2" s="448"/>
      <c r="AXR2" s="448"/>
      <c r="AXS2" s="448"/>
      <c r="AXT2" s="448"/>
      <c r="AXU2" s="448"/>
      <c r="AXV2" s="448"/>
      <c r="AXW2" s="448"/>
      <c r="AXX2" s="448"/>
      <c r="AXY2" s="448"/>
      <c r="AXZ2" s="448"/>
      <c r="AYA2" s="448"/>
      <c r="AYB2" s="448"/>
      <c r="AYC2" s="448"/>
      <c r="AYD2" s="448"/>
      <c r="AYE2" s="448"/>
      <c r="AYF2" s="448"/>
      <c r="AYG2" s="448"/>
      <c r="AYH2" s="448"/>
      <c r="AYI2" s="448"/>
      <c r="AYJ2" s="448"/>
      <c r="AYK2" s="448"/>
      <c r="AYL2" s="448"/>
      <c r="AYM2" s="448"/>
      <c r="AYN2" s="448"/>
      <c r="AYO2" s="448"/>
      <c r="AYP2" s="448"/>
      <c r="AYQ2" s="448"/>
      <c r="AYR2" s="448"/>
      <c r="AYS2" s="448"/>
      <c r="AYT2" s="448"/>
      <c r="AYU2" s="448"/>
      <c r="AYV2" s="448"/>
      <c r="AYW2" s="448"/>
      <c r="AYX2" s="448"/>
      <c r="AYY2" s="448"/>
      <c r="AYZ2" s="448"/>
      <c r="AZA2" s="448"/>
      <c r="AZB2" s="448"/>
      <c r="AZC2" s="448"/>
      <c r="AZD2" s="448"/>
      <c r="AZE2" s="448"/>
      <c r="AZF2" s="448"/>
      <c r="AZG2" s="448"/>
      <c r="AZH2" s="448"/>
      <c r="AZI2" s="448"/>
      <c r="AZJ2" s="448"/>
      <c r="AZK2" s="448"/>
      <c r="AZL2" s="448"/>
      <c r="AZM2" s="448"/>
      <c r="AZN2" s="448"/>
      <c r="AZO2" s="448"/>
      <c r="AZP2" s="448"/>
      <c r="AZQ2" s="448"/>
      <c r="AZR2" s="448"/>
      <c r="AZS2" s="448"/>
      <c r="AZT2" s="448"/>
      <c r="AZU2" s="448"/>
      <c r="AZV2" s="448"/>
      <c r="AZW2" s="448"/>
      <c r="AZX2" s="448"/>
      <c r="AZY2" s="448"/>
      <c r="AZZ2" s="448"/>
      <c r="BAA2" s="448"/>
      <c r="BAB2" s="448"/>
      <c r="BAC2" s="448"/>
      <c r="BAD2" s="448"/>
      <c r="BAE2" s="448"/>
      <c r="BAF2" s="448"/>
      <c r="BAG2" s="448"/>
      <c r="BAH2" s="448"/>
      <c r="BAI2" s="448"/>
      <c r="BAJ2" s="448"/>
      <c r="BAK2" s="448"/>
      <c r="BAL2" s="448"/>
      <c r="BAM2" s="448"/>
      <c r="BAN2" s="448"/>
      <c r="BAO2" s="448"/>
      <c r="BAP2" s="448"/>
      <c r="BAQ2" s="448"/>
      <c r="BAR2" s="448"/>
      <c r="BAS2" s="448"/>
      <c r="BAT2" s="448"/>
      <c r="BAU2" s="448"/>
      <c r="BAV2" s="448"/>
      <c r="BAW2" s="448"/>
      <c r="BAX2" s="448"/>
      <c r="BAY2" s="448"/>
      <c r="BAZ2" s="448"/>
      <c r="BBA2" s="448"/>
      <c r="BBB2" s="448"/>
      <c r="BBC2" s="448"/>
      <c r="BBD2" s="448"/>
      <c r="BBE2" s="448"/>
      <c r="BBF2" s="448"/>
      <c r="BBG2" s="448"/>
      <c r="BBH2" s="448"/>
      <c r="BBI2" s="448"/>
      <c r="BBJ2" s="448"/>
      <c r="BBK2" s="448"/>
      <c r="BBL2" s="448"/>
      <c r="BBM2" s="448"/>
      <c r="BBN2" s="448"/>
      <c r="BBO2" s="448"/>
      <c r="BBP2" s="448"/>
      <c r="BBQ2" s="448"/>
      <c r="BBR2" s="448"/>
      <c r="BBS2" s="448"/>
      <c r="BBT2" s="448"/>
      <c r="BBU2" s="448"/>
      <c r="BBV2" s="448"/>
      <c r="BBW2" s="448"/>
      <c r="BBX2" s="448"/>
      <c r="BBY2" s="448"/>
      <c r="BBZ2" s="448"/>
      <c r="BCA2" s="448"/>
      <c r="BCB2" s="448"/>
      <c r="BCC2" s="448"/>
      <c r="BCD2" s="448"/>
      <c r="BCE2" s="448"/>
      <c r="BCF2" s="448"/>
      <c r="BCG2" s="448"/>
      <c r="BCH2" s="448"/>
      <c r="BCI2" s="448"/>
      <c r="BCJ2" s="448"/>
      <c r="BCK2" s="448"/>
      <c r="BCL2" s="448"/>
      <c r="BCM2" s="448"/>
      <c r="BCN2" s="448"/>
      <c r="BCO2" s="448"/>
      <c r="BCP2" s="448"/>
      <c r="BCQ2" s="448"/>
      <c r="BCR2" s="448"/>
      <c r="BCS2" s="448"/>
      <c r="BCT2" s="448"/>
      <c r="BCU2" s="448"/>
      <c r="BCV2" s="448"/>
      <c r="BCW2" s="448"/>
      <c r="BCX2" s="448"/>
      <c r="BCY2" s="448"/>
      <c r="BCZ2" s="448"/>
      <c r="BDA2" s="448"/>
      <c r="BDB2" s="448"/>
      <c r="BDC2" s="448"/>
      <c r="BDD2" s="448"/>
      <c r="BDE2" s="448"/>
      <c r="BDF2" s="448"/>
      <c r="BDG2" s="448"/>
      <c r="BDH2" s="448"/>
      <c r="BDI2" s="448"/>
      <c r="BDJ2" s="448"/>
      <c r="BDK2" s="448"/>
      <c r="BDL2" s="448"/>
      <c r="BDM2" s="448"/>
      <c r="BDN2" s="448"/>
      <c r="BDO2" s="448"/>
      <c r="BDP2" s="448"/>
      <c r="BDQ2" s="448"/>
      <c r="BDR2" s="448"/>
      <c r="BDS2" s="448"/>
      <c r="BDT2" s="448"/>
      <c r="BDU2" s="448"/>
      <c r="BDV2" s="448"/>
      <c r="BDW2" s="448"/>
      <c r="BDX2" s="448"/>
      <c r="BDY2" s="448"/>
      <c r="BDZ2" s="448"/>
      <c r="BEA2" s="448"/>
      <c r="BEB2" s="448"/>
      <c r="BEC2" s="448"/>
      <c r="BED2" s="448"/>
      <c r="BEE2" s="448"/>
      <c r="BEF2" s="448"/>
      <c r="BEG2" s="448"/>
      <c r="BEH2" s="448"/>
      <c r="BEI2" s="448"/>
      <c r="BEJ2" s="448"/>
      <c r="BEK2" s="448"/>
      <c r="BEL2" s="448"/>
      <c r="BEM2" s="448"/>
      <c r="BEN2" s="448"/>
      <c r="BEO2" s="448"/>
      <c r="BEP2" s="448"/>
      <c r="BEQ2" s="448"/>
      <c r="BER2" s="448"/>
      <c r="BES2" s="448"/>
      <c r="BET2" s="448"/>
      <c r="BEU2" s="448"/>
      <c r="BEV2" s="448"/>
      <c r="BEW2" s="448"/>
      <c r="BEX2" s="448"/>
      <c r="BEY2" s="448"/>
      <c r="BEZ2" s="448"/>
      <c r="BFA2" s="448"/>
      <c r="BFB2" s="448"/>
      <c r="BFC2" s="448"/>
      <c r="BFD2" s="448"/>
      <c r="BFE2" s="448"/>
      <c r="BFF2" s="448"/>
      <c r="BFG2" s="448"/>
      <c r="BFH2" s="448"/>
      <c r="BFI2" s="448"/>
      <c r="BFJ2" s="448"/>
      <c r="BFK2" s="448"/>
      <c r="BFL2" s="448"/>
      <c r="BFM2" s="448"/>
      <c r="BFN2" s="448"/>
      <c r="BFO2" s="448"/>
      <c r="BFP2" s="448"/>
      <c r="BFQ2" s="448"/>
      <c r="BFR2" s="448"/>
      <c r="BFS2" s="448"/>
      <c r="BFT2" s="448"/>
      <c r="BFU2" s="448"/>
      <c r="BFV2" s="448"/>
      <c r="BFW2" s="448"/>
      <c r="BFX2" s="448"/>
      <c r="BFY2" s="448"/>
      <c r="BFZ2" s="448"/>
      <c r="BGA2" s="448"/>
      <c r="BGB2" s="448"/>
      <c r="BGC2" s="448"/>
      <c r="BGD2" s="448"/>
      <c r="BGE2" s="448"/>
      <c r="BGF2" s="448"/>
      <c r="BGG2" s="448"/>
      <c r="BGH2" s="448"/>
      <c r="BGI2" s="448"/>
      <c r="BGJ2" s="448"/>
      <c r="BGK2" s="448"/>
      <c r="BGL2" s="448"/>
      <c r="BGM2" s="448"/>
      <c r="BGN2" s="448"/>
      <c r="BGO2" s="448"/>
      <c r="BGP2" s="448"/>
      <c r="BGQ2" s="448"/>
      <c r="BGR2" s="448"/>
      <c r="BGS2" s="448"/>
      <c r="BGT2" s="448"/>
      <c r="BGU2" s="448"/>
      <c r="BGV2" s="448"/>
      <c r="BGW2" s="448"/>
      <c r="BGX2" s="448"/>
      <c r="BGY2" s="448"/>
      <c r="BGZ2" s="448"/>
      <c r="BHA2" s="448"/>
      <c r="BHB2" s="448"/>
      <c r="BHC2" s="448"/>
      <c r="BHD2" s="448"/>
      <c r="BHE2" s="448"/>
      <c r="BHF2" s="448"/>
      <c r="BHG2" s="448"/>
      <c r="BHH2" s="448"/>
      <c r="BHI2" s="448"/>
      <c r="BHJ2" s="448"/>
      <c r="BHK2" s="448"/>
      <c r="BHL2" s="448"/>
      <c r="BHM2" s="448"/>
      <c r="BHN2" s="448"/>
      <c r="BHO2" s="448"/>
      <c r="BHP2" s="448"/>
      <c r="BHQ2" s="448"/>
      <c r="BHR2" s="448"/>
      <c r="BHS2" s="448"/>
      <c r="BHT2" s="448"/>
      <c r="BHU2" s="448"/>
      <c r="BHV2" s="448"/>
      <c r="BHW2" s="448"/>
      <c r="BHX2" s="448"/>
      <c r="BHY2" s="448"/>
      <c r="BHZ2" s="448"/>
      <c r="BIA2" s="448"/>
      <c r="BIB2" s="448"/>
      <c r="BIC2" s="448"/>
      <c r="BID2" s="448"/>
      <c r="BIE2" s="448"/>
      <c r="BIF2" s="448"/>
      <c r="BIG2" s="448"/>
      <c r="BIH2" s="448"/>
      <c r="BII2" s="448"/>
      <c r="BIJ2" s="448"/>
      <c r="BIK2" s="448"/>
      <c r="BIL2" s="448"/>
      <c r="BIM2" s="448"/>
      <c r="BIN2" s="448"/>
      <c r="BIO2" s="448"/>
      <c r="BIP2" s="448"/>
      <c r="BIQ2" s="448"/>
      <c r="BIR2" s="448"/>
      <c r="BIS2" s="448"/>
      <c r="BIT2" s="448"/>
      <c r="BIU2" s="448"/>
      <c r="BIV2" s="448"/>
      <c r="BIW2" s="448"/>
      <c r="BIX2" s="448"/>
      <c r="BIY2" s="448"/>
      <c r="BIZ2" s="448"/>
      <c r="BJA2" s="448"/>
      <c r="BJB2" s="448"/>
      <c r="BJC2" s="448"/>
      <c r="BJD2" s="448"/>
      <c r="BJE2" s="448"/>
      <c r="BJF2" s="448"/>
      <c r="BJG2" s="448"/>
      <c r="BJH2" s="448"/>
      <c r="BJI2" s="448"/>
      <c r="BJJ2" s="448"/>
      <c r="BJK2" s="448"/>
      <c r="BJL2" s="448"/>
      <c r="BJM2" s="448"/>
      <c r="BJN2" s="448"/>
      <c r="BJO2" s="448"/>
      <c r="BJP2" s="448"/>
      <c r="BJQ2" s="448"/>
      <c r="BJR2" s="448"/>
      <c r="BJS2" s="448"/>
      <c r="BJT2" s="448"/>
      <c r="BJU2" s="448"/>
      <c r="BJV2" s="448"/>
      <c r="BJW2" s="448"/>
      <c r="BJX2" s="448"/>
      <c r="BJY2" s="448"/>
      <c r="BJZ2" s="448"/>
      <c r="BKA2" s="448"/>
      <c r="BKB2" s="448"/>
      <c r="BKC2" s="448"/>
      <c r="BKD2" s="448"/>
      <c r="BKE2" s="448"/>
      <c r="BKF2" s="448"/>
      <c r="BKG2" s="448"/>
      <c r="BKH2" s="448"/>
      <c r="BKI2" s="448"/>
      <c r="BKJ2" s="448"/>
      <c r="BKK2" s="448"/>
      <c r="BKL2" s="448"/>
      <c r="BKM2" s="448"/>
      <c r="BKN2" s="448"/>
      <c r="BKO2" s="448"/>
      <c r="BKP2" s="448"/>
      <c r="BKQ2" s="448"/>
      <c r="BKR2" s="448"/>
      <c r="BKS2" s="448"/>
      <c r="BKT2" s="448"/>
      <c r="BKU2" s="448"/>
      <c r="BKV2" s="448"/>
      <c r="BKW2" s="448"/>
      <c r="BKX2" s="448"/>
      <c r="BKY2" s="448"/>
      <c r="BKZ2" s="448"/>
      <c r="BLA2" s="448"/>
      <c r="BLB2" s="448"/>
      <c r="BLC2" s="448"/>
      <c r="BLD2" s="448"/>
      <c r="BLE2" s="448"/>
      <c r="BLF2" s="448"/>
      <c r="BLG2" s="448"/>
      <c r="BLH2" s="448"/>
      <c r="BLI2" s="448"/>
      <c r="BLJ2" s="448"/>
      <c r="BLK2" s="448"/>
      <c r="BLL2" s="448"/>
      <c r="BLM2" s="448"/>
      <c r="BLN2" s="448"/>
      <c r="BLO2" s="448"/>
      <c r="BLP2" s="448"/>
      <c r="BLQ2" s="448"/>
      <c r="BLR2" s="448"/>
      <c r="BLS2" s="448"/>
      <c r="BLT2" s="448"/>
      <c r="BLU2" s="448"/>
      <c r="BLV2" s="448"/>
      <c r="BLW2" s="448"/>
      <c r="BLX2" s="448"/>
      <c r="BLY2" s="448"/>
      <c r="BLZ2" s="448"/>
      <c r="BMA2" s="448"/>
      <c r="BMB2" s="448"/>
      <c r="BMC2" s="448"/>
      <c r="BMD2" s="448"/>
      <c r="BME2" s="448"/>
      <c r="BMF2" s="448"/>
      <c r="BMG2" s="448"/>
      <c r="BMH2" s="448"/>
      <c r="BMI2" s="448"/>
      <c r="BMJ2" s="448"/>
      <c r="BMK2" s="448"/>
      <c r="BML2" s="448"/>
      <c r="BMM2" s="448"/>
      <c r="BMN2" s="448"/>
      <c r="BMO2" s="448"/>
      <c r="BMP2" s="448"/>
      <c r="BMQ2" s="448"/>
      <c r="BMR2" s="448"/>
      <c r="BMS2" s="448"/>
      <c r="BMT2" s="448"/>
      <c r="BMU2" s="448"/>
      <c r="BMV2" s="448"/>
      <c r="BMW2" s="448"/>
      <c r="BMX2" s="448"/>
      <c r="BMY2" s="448"/>
      <c r="BMZ2" s="448"/>
      <c r="BNA2" s="448"/>
      <c r="BNB2" s="448"/>
      <c r="BNC2" s="448"/>
      <c r="BND2" s="448"/>
      <c r="BNE2" s="448"/>
      <c r="BNF2" s="448"/>
      <c r="BNG2" s="448"/>
      <c r="BNH2" s="448"/>
      <c r="BNI2" s="448"/>
      <c r="BNJ2" s="448"/>
      <c r="BNK2" s="448"/>
      <c r="BNL2" s="448"/>
      <c r="BNM2" s="448"/>
      <c r="BNN2" s="448"/>
      <c r="BNO2" s="448"/>
      <c r="BNP2" s="448"/>
      <c r="BNQ2" s="448"/>
      <c r="BNR2" s="448"/>
      <c r="BNS2" s="448"/>
      <c r="BNT2" s="448"/>
      <c r="BNU2" s="448"/>
      <c r="BNV2" s="448"/>
      <c r="BNW2" s="448"/>
      <c r="BNX2" s="448"/>
      <c r="BNY2" s="448"/>
      <c r="BNZ2" s="448"/>
      <c r="BOA2" s="448"/>
      <c r="BOB2" s="448"/>
      <c r="BOC2" s="448"/>
      <c r="BOD2" s="448"/>
      <c r="BOE2" s="448"/>
      <c r="BOF2" s="448"/>
      <c r="BOG2" s="448"/>
      <c r="BOH2" s="448"/>
      <c r="BOI2" s="448"/>
      <c r="BOJ2" s="448"/>
      <c r="BOK2" s="448"/>
      <c r="BOL2" s="448"/>
      <c r="BOM2" s="448"/>
      <c r="BON2" s="448"/>
      <c r="BOO2" s="448"/>
      <c r="BOP2" s="448"/>
      <c r="BOQ2" s="448"/>
      <c r="BOR2" s="448"/>
      <c r="BOS2" s="448"/>
      <c r="BOT2" s="448"/>
      <c r="BOU2" s="448"/>
      <c r="BOV2" s="448"/>
      <c r="BOW2" s="448"/>
      <c r="BOX2" s="448"/>
      <c r="BOY2" s="448"/>
      <c r="BOZ2" s="448"/>
      <c r="BPA2" s="448"/>
      <c r="BPB2" s="448"/>
      <c r="BPC2" s="448"/>
      <c r="BPD2" s="448"/>
      <c r="BPE2" s="448"/>
      <c r="BPF2" s="448"/>
      <c r="BPG2" s="448"/>
      <c r="BPH2" s="448"/>
      <c r="BPI2" s="448"/>
      <c r="BPJ2" s="448"/>
      <c r="BPK2" s="448"/>
      <c r="BPL2" s="448"/>
      <c r="BPM2" s="448"/>
      <c r="BPN2" s="448"/>
      <c r="BPO2" s="448"/>
      <c r="BPP2" s="448"/>
      <c r="BPQ2" s="448"/>
      <c r="BPR2" s="448"/>
      <c r="BPS2" s="448"/>
      <c r="BPT2" s="448"/>
      <c r="BPU2" s="448"/>
      <c r="BPV2" s="448"/>
      <c r="BPW2" s="448"/>
      <c r="BPX2" s="448"/>
      <c r="BPY2" s="448"/>
      <c r="BPZ2" s="448"/>
      <c r="BQA2" s="448"/>
      <c r="BQB2" s="448"/>
      <c r="BQC2" s="448"/>
      <c r="BQD2" s="448"/>
      <c r="BQE2" s="448"/>
      <c r="BQF2" s="448"/>
      <c r="BQG2" s="448"/>
      <c r="BQH2" s="448"/>
      <c r="BQI2" s="448"/>
      <c r="BQJ2" s="448"/>
      <c r="BQK2" s="448"/>
      <c r="BQL2" s="448"/>
      <c r="BQM2" s="448"/>
      <c r="BQN2" s="448"/>
      <c r="BQO2" s="448"/>
      <c r="BQP2" s="448"/>
      <c r="BQQ2" s="448"/>
      <c r="BQR2" s="448"/>
      <c r="BQS2" s="448"/>
      <c r="BQT2" s="448"/>
      <c r="BQU2" s="448"/>
      <c r="BQV2" s="448"/>
      <c r="BQW2" s="448"/>
      <c r="BQX2" s="448"/>
      <c r="BQY2" s="448"/>
      <c r="BQZ2" s="448"/>
      <c r="BRA2" s="448"/>
      <c r="BRB2" s="448"/>
      <c r="BRC2" s="448"/>
      <c r="BRD2" s="448"/>
      <c r="BRE2" s="448"/>
      <c r="BRF2" s="448"/>
      <c r="BRG2" s="448"/>
      <c r="BRH2" s="448"/>
      <c r="BRI2" s="448"/>
      <c r="BRJ2" s="448"/>
      <c r="BRK2" s="448"/>
      <c r="BRL2" s="448"/>
      <c r="BRM2" s="448"/>
      <c r="BRN2" s="448"/>
      <c r="BRO2" s="448"/>
      <c r="BRP2" s="448"/>
      <c r="BRQ2" s="448"/>
      <c r="BRR2" s="448"/>
      <c r="BRS2" s="448"/>
      <c r="BRT2" s="448"/>
      <c r="BRU2" s="448"/>
      <c r="BRV2" s="448"/>
      <c r="BRW2" s="448"/>
      <c r="BRX2" s="448"/>
      <c r="BRY2" s="448"/>
      <c r="BRZ2" s="448"/>
      <c r="BSA2" s="448"/>
      <c r="BSB2" s="448"/>
      <c r="BSC2" s="448"/>
      <c r="BSD2" s="448"/>
      <c r="BSE2" s="448"/>
      <c r="BSF2" s="448"/>
      <c r="BSG2" s="448"/>
      <c r="BSH2" s="448"/>
      <c r="BSI2" s="448"/>
      <c r="BSJ2" s="448"/>
      <c r="BSK2" s="448"/>
      <c r="BSL2" s="448"/>
      <c r="BSM2" s="448"/>
      <c r="BSN2" s="448"/>
      <c r="BSO2" s="448"/>
      <c r="BSP2" s="448"/>
      <c r="BSQ2" s="448"/>
      <c r="BSR2" s="448"/>
      <c r="BSS2" s="448"/>
      <c r="BST2" s="448"/>
      <c r="BSU2" s="448"/>
      <c r="BSV2" s="448"/>
      <c r="BSW2" s="448"/>
      <c r="BSX2" s="448"/>
      <c r="BSY2" s="448"/>
      <c r="BSZ2" s="448"/>
      <c r="BTA2" s="448"/>
      <c r="BTB2" s="448"/>
      <c r="BTC2" s="448"/>
      <c r="BTD2" s="448"/>
      <c r="BTE2" s="448"/>
      <c r="BTF2" s="448"/>
      <c r="BTG2" s="448"/>
      <c r="BTH2" s="448"/>
      <c r="BTI2" s="448"/>
      <c r="BTJ2" s="448"/>
      <c r="BTK2" s="448"/>
      <c r="BTL2" s="448"/>
      <c r="BTM2" s="448"/>
      <c r="BTN2" s="448"/>
      <c r="BTO2" s="448"/>
      <c r="BTP2" s="448"/>
      <c r="BTQ2" s="448"/>
      <c r="BTR2" s="448"/>
      <c r="BTS2" s="448"/>
      <c r="BTT2" s="448"/>
      <c r="BTU2" s="448"/>
      <c r="BTV2" s="448"/>
      <c r="BTW2" s="448"/>
      <c r="BTX2" s="448"/>
      <c r="BTY2" s="448"/>
      <c r="BTZ2" s="448"/>
      <c r="BUA2" s="448"/>
      <c r="BUB2" s="448"/>
      <c r="BUC2" s="448"/>
      <c r="BUD2" s="448"/>
      <c r="BUE2" s="448"/>
      <c r="BUF2" s="448"/>
      <c r="BUG2" s="448"/>
      <c r="BUH2" s="448"/>
      <c r="BUI2" s="448"/>
      <c r="BUJ2" s="448"/>
      <c r="BUK2" s="448"/>
      <c r="BUL2" s="448"/>
      <c r="BUM2" s="448"/>
      <c r="BUN2" s="448"/>
      <c r="BUO2" s="448"/>
      <c r="BUP2" s="448"/>
      <c r="BUQ2" s="448"/>
      <c r="BUR2" s="448"/>
      <c r="BUS2" s="448"/>
      <c r="BUT2" s="448"/>
      <c r="BUU2" s="448"/>
      <c r="BUV2" s="448"/>
      <c r="BUW2" s="448"/>
      <c r="BUX2" s="448"/>
      <c r="BUY2" s="448"/>
      <c r="BUZ2" s="448"/>
      <c r="BVA2" s="448"/>
      <c r="BVB2" s="448"/>
      <c r="BVC2" s="448"/>
      <c r="BVD2" s="448"/>
      <c r="BVE2" s="448"/>
      <c r="BVF2" s="448"/>
      <c r="BVG2" s="448"/>
      <c r="BVH2" s="448"/>
      <c r="BVI2" s="448"/>
      <c r="BVJ2" s="448"/>
      <c r="BVK2" s="448"/>
      <c r="BVL2" s="448"/>
      <c r="BVM2" s="448"/>
      <c r="BVN2" s="448"/>
      <c r="BVO2" s="448"/>
      <c r="BVP2" s="448"/>
      <c r="BVQ2" s="448"/>
      <c r="BVR2" s="448"/>
      <c r="BVS2" s="448"/>
      <c r="BVT2" s="448"/>
      <c r="BVU2" s="448"/>
      <c r="BVV2" s="448"/>
      <c r="BVW2" s="448"/>
      <c r="BVX2" s="448"/>
      <c r="BVY2" s="448"/>
      <c r="BVZ2" s="448"/>
      <c r="BWA2" s="448"/>
      <c r="BWB2" s="448"/>
      <c r="BWC2" s="448"/>
      <c r="BWD2" s="448"/>
      <c r="BWE2" s="448"/>
      <c r="BWF2" s="448"/>
      <c r="BWG2" s="448"/>
      <c r="BWH2" s="448"/>
      <c r="BWI2" s="448"/>
      <c r="BWJ2" s="448"/>
      <c r="BWK2" s="448"/>
      <c r="BWL2" s="448"/>
      <c r="BWM2" s="448"/>
      <c r="BWN2" s="448"/>
      <c r="BWO2" s="448"/>
      <c r="BWP2" s="448"/>
      <c r="BWQ2" s="448"/>
      <c r="BWR2" s="448"/>
      <c r="BWS2" s="448"/>
      <c r="BWT2" s="448"/>
      <c r="BWU2" s="448"/>
      <c r="BWV2" s="448"/>
      <c r="BWW2" s="448"/>
      <c r="BWX2" s="448"/>
      <c r="BWY2" s="448"/>
      <c r="BWZ2" s="448"/>
      <c r="BXA2" s="448"/>
      <c r="BXB2" s="448"/>
      <c r="BXC2" s="448"/>
      <c r="BXD2" s="448"/>
      <c r="BXE2" s="448"/>
      <c r="BXF2" s="448"/>
      <c r="BXG2" s="448"/>
      <c r="BXH2" s="448"/>
      <c r="BXI2" s="448"/>
      <c r="BXJ2" s="448"/>
      <c r="BXK2" s="448"/>
      <c r="BXL2" s="448"/>
      <c r="BXM2" s="448"/>
      <c r="BXN2" s="448"/>
      <c r="BXO2" s="448"/>
      <c r="BXP2" s="448"/>
      <c r="BXQ2" s="448"/>
      <c r="BXR2" s="448"/>
      <c r="BXS2" s="448"/>
      <c r="BXT2" s="448"/>
      <c r="BXU2" s="448"/>
      <c r="BXV2" s="448"/>
      <c r="BXW2" s="448"/>
      <c r="BXX2" s="448"/>
      <c r="BXY2" s="448"/>
      <c r="BXZ2" s="448"/>
      <c r="BYA2" s="448"/>
      <c r="BYB2" s="448"/>
      <c r="BYC2" s="448"/>
      <c r="BYD2" s="448"/>
      <c r="BYE2" s="448"/>
      <c r="BYF2" s="448"/>
      <c r="BYG2" s="448"/>
      <c r="BYH2" s="448"/>
      <c r="BYI2" s="448"/>
      <c r="BYJ2" s="448"/>
      <c r="BYK2" s="448"/>
      <c r="BYL2" s="448"/>
      <c r="BYM2" s="448"/>
      <c r="BYN2" s="448"/>
      <c r="BYO2" s="448"/>
      <c r="BYP2" s="448"/>
      <c r="BYQ2" s="448"/>
      <c r="BYR2" s="448"/>
      <c r="BYS2" s="448"/>
      <c r="BYT2" s="448"/>
      <c r="BYU2" s="448"/>
      <c r="BYV2" s="448"/>
      <c r="BYW2" s="448"/>
      <c r="BYX2" s="448"/>
      <c r="BYY2" s="448"/>
      <c r="BYZ2" s="448"/>
      <c r="BZA2" s="448"/>
      <c r="BZB2" s="448"/>
      <c r="BZC2" s="448"/>
      <c r="BZD2" s="448"/>
      <c r="BZE2" s="448"/>
      <c r="BZF2" s="448"/>
      <c r="BZG2" s="448"/>
      <c r="BZH2" s="448"/>
      <c r="BZI2" s="448"/>
      <c r="BZJ2" s="448"/>
      <c r="BZK2" s="448"/>
      <c r="BZL2" s="448"/>
      <c r="BZM2" s="448"/>
      <c r="BZN2" s="448"/>
      <c r="BZO2" s="448"/>
      <c r="BZP2" s="448"/>
      <c r="BZQ2" s="448"/>
      <c r="BZR2" s="448"/>
      <c r="BZS2" s="448"/>
      <c r="BZT2" s="448"/>
      <c r="BZU2" s="448"/>
      <c r="BZV2" s="448"/>
      <c r="BZW2" s="448"/>
      <c r="BZX2" s="448"/>
      <c r="BZY2" s="448"/>
      <c r="BZZ2" s="448"/>
      <c r="CAA2" s="448"/>
      <c r="CAB2" s="448"/>
      <c r="CAC2" s="448"/>
      <c r="CAD2" s="448"/>
      <c r="CAE2" s="448"/>
      <c r="CAF2" s="448"/>
      <c r="CAG2" s="448"/>
      <c r="CAH2" s="448"/>
      <c r="CAI2" s="448"/>
      <c r="CAJ2" s="448"/>
      <c r="CAK2" s="448"/>
      <c r="CAL2" s="448"/>
      <c r="CAM2" s="448"/>
      <c r="CAN2" s="448"/>
      <c r="CAO2" s="448"/>
      <c r="CAP2" s="448"/>
      <c r="CAQ2" s="448"/>
      <c r="CAR2" s="448"/>
      <c r="CAS2" s="448"/>
      <c r="CAT2" s="448"/>
      <c r="CAU2" s="448"/>
      <c r="CAV2" s="448"/>
      <c r="CAW2" s="448"/>
      <c r="CAX2" s="448"/>
      <c r="CAY2" s="448"/>
      <c r="CAZ2" s="448"/>
      <c r="CBA2" s="448"/>
      <c r="CBB2" s="448"/>
      <c r="CBC2" s="448"/>
      <c r="CBD2" s="448"/>
      <c r="CBE2" s="448"/>
      <c r="CBF2" s="448"/>
      <c r="CBG2" s="448"/>
      <c r="CBH2" s="448"/>
      <c r="CBI2" s="448"/>
      <c r="CBJ2" s="448"/>
      <c r="CBK2" s="448"/>
      <c r="CBL2" s="448"/>
      <c r="CBM2" s="448"/>
      <c r="CBN2" s="448"/>
      <c r="CBO2" s="448"/>
      <c r="CBP2" s="448"/>
      <c r="CBQ2" s="448"/>
      <c r="CBR2" s="448"/>
      <c r="CBS2" s="448"/>
      <c r="CBT2" s="448"/>
      <c r="CBU2" s="448"/>
      <c r="CBV2" s="448"/>
      <c r="CBW2" s="448"/>
      <c r="CBX2" s="448"/>
      <c r="CBY2" s="448"/>
      <c r="CBZ2" s="448"/>
      <c r="CCA2" s="448"/>
      <c r="CCB2" s="448"/>
      <c r="CCC2" s="448"/>
      <c r="CCD2" s="448"/>
      <c r="CCE2" s="448"/>
      <c r="CCF2" s="448"/>
      <c r="CCG2" s="448"/>
      <c r="CCH2" s="448"/>
      <c r="CCI2" s="448"/>
      <c r="CCJ2" s="448"/>
      <c r="CCK2" s="448"/>
      <c r="CCL2" s="448"/>
      <c r="CCM2" s="448"/>
      <c r="CCN2" s="448"/>
      <c r="CCO2" s="448"/>
      <c r="CCP2" s="448"/>
      <c r="CCQ2" s="448"/>
      <c r="CCR2" s="448"/>
      <c r="CCS2" s="448"/>
      <c r="CCT2" s="448"/>
      <c r="CCU2" s="448"/>
      <c r="CCV2" s="448"/>
      <c r="CCW2" s="448"/>
      <c r="CCX2" s="448"/>
      <c r="CCY2" s="448"/>
      <c r="CCZ2" s="448"/>
      <c r="CDA2" s="448"/>
      <c r="CDB2" s="448"/>
      <c r="CDC2" s="448"/>
      <c r="CDD2" s="448"/>
      <c r="CDE2" s="448"/>
      <c r="CDF2" s="448"/>
      <c r="CDG2" s="448"/>
      <c r="CDH2" s="448"/>
      <c r="CDI2" s="448"/>
      <c r="CDJ2" s="448"/>
      <c r="CDK2" s="448"/>
      <c r="CDL2" s="448"/>
      <c r="CDM2" s="448"/>
      <c r="CDN2" s="448"/>
      <c r="CDO2" s="448"/>
      <c r="CDP2" s="448"/>
      <c r="CDQ2" s="448"/>
      <c r="CDR2" s="448"/>
      <c r="CDS2" s="448"/>
      <c r="CDT2" s="448"/>
      <c r="CDU2" s="448"/>
      <c r="CDV2" s="448"/>
      <c r="CDW2" s="448"/>
      <c r="CDX2" s="448"/>
      <c r="CDY2" s="448"/>
      <c r="CDZ2" s="448"/>
      <c r="CEA2" s="448"/>
      <c r="CEB2" s="448"/>
      <c r="CEC2" s="448"/>
      <c r="CED2" s="448"/>
      <c r="CEE2" s="448"/>
      <c r="CEF2" s="448"/>
      <c r="CEG2" s="448"/>
      <c r="CEH2" s="448"/>
      <c r="CEI2" s="448"/>
      <c r="CEJ2" s="448"/>
      <c r="CEK2" s="448"/>
      <c r="CEL2" s="448"/>
      <c r="CEM2" s="448"/>
      <c r="CEN2" s="448"/>
      <c r="CEO2" s="448"/>
      <c r="CEP2" s="448"/>
      <c r="CEQ2" s="448"/>
      <c r="CER2" s="448"/>
      <c r="CES2" s="448"/>
      <c r="CET2" s="448"/>
      <c r="CEU2" s="448"/>
      <c r="CEV2" s="448"/>
      <c r="CEW2" s="448"/>
      <c r="CEX2" s="448"/>
      <c r="CEY2" s="448"/>
      <c r="CEZ2" s="448"/>
      <c r="CFA2" s="448"/>
      <c r="CFB2" s="448"/>
      <c r="CFC2" s="448"/>
      <c r="CFD2" s="448"/>
      <c r="CFE2" s="448"/>
      <c r="CFF2" s="448"/>
      <c r="CFG2" s="448"/>
      <c r="CFH2" s="448"/>
      <c r="CFI2" s="448"/>
      <c r="CFJ2" s="448"/>
      <c r="CFK2" s="448"/>
      <c r="CFL2" s="448"/>
      <c r="CFM2" s="448"/>
      <c r="CFN2" s="448"/>
      <c r="CFO2" s="448"/>
      <c r="CFP2" s="448"/>
      <c r="CFQ2" s="448"/>
      <c r="CFR2" s="448"/>
      <c r="CFS2" s="448"/>
      <c r="CFT2" s="448"/>
      <c r="CFU2" s="448"/>
      <c r="CFV2" s="448"/>
      <c r="CFW2" s="448"/>
      <c r="CFX2" s="448"/>
      <c r="CFY2" s="448"/>
      <c r="CFZ2" s="448"/>
      <c r="CGA2" s="448"/>
      <c r="CGB2" s="448"/>
      <c r="CGC2" s="448"/>
      <c r="CGD2" s="448"/>
      <c r="CGE2" s="448"/>
      <c r="CGF2" s="448"/>
      <c r="CGG2" s="448"/>
      <c r="CGH2" s="448"/>
      <c r="CGI2" s="448"/>
      <c r="CGJ2" s="448"/>
      <c r="CGK2" s="448"/>
      <c r="CGL2" s="448"/>
      <c r="CGM2" s="448"/>
      <c r="CGN2" s="448"/>
      <c r="CGO2" s="448"/>
      <c r="CGP2" s="448"/>
      <c r="CGQ2" s="448"/>
      <c r="CGR2" s="448"/>
      <c r="CGS2" s="448"/>
      <c r="CGT2" s="448"/>
      <c r="CGU2" s="448"/>
      <c r="CGV2" s="448"/>
      <c r="CGW2" s="448"/>
      <c r="CGX2" s="448"/>
      <c r="CGY2" s="448"/>
      <c r="CGZ2" s="448"/>
      <c r="CHA2" s="448"/>
      <c r="CHB2" s="448"/>
      <c r="CHC2" s="448"/>
      <c r="CHD2" s="448"/>
      <c r="CHE2" s="448"/>
      <c r="CHF2" s="448"/>
      <c r="CHG2" s="448"/>
      <c r="CHH2" s="448"/>
      <c r="CHI2" s="448"/>
      <c r="CHJ2" s="448"/>
      <c r="CHK2" s="448"/>
      <c r="CHL2" s="448"/>
      <c r="CHM2" s="448"/>
      <c r="CHN2" s="448"/>
      <c r="CHO2" s="448"/>
      <c r="CHP2" s="448"/>
      <c r="CHQ2" s="448"/>
      <c r="CHR2" s="448"/>
      <c r="CHS2" s="448"/>
      <c r="CHT2" s="448"/>
      <c r="CHU2" s="448"/>
      <c r="CHV2" s="448"/>
      <c r="CHW2" s="448"/>
      <c r="CHX2" s="448"/>
      <c r="CHY2" s="448"/>
      <c r="CHZ2" s="448"/>
      <c r="CIA2" s="448"/>
      <c r="CIB2" s="448"/>
      <c r="CIC2" s="448"/>
      <c r="CID2" s="448"/>
      <c r="CIE2" s="448"/>
      <c r="CIF2" s="448"/>
      <c r="CIG2" s="448"/>
      <c r="CIH2" s="448"/>
      <c r="CII2" s="448"/>
      <c r="CIJ2" s="448"/>
      <c r="CIK2" s="448"/>
      <c r="CIL2" s="448"/>
      <c r="CIM2" s="448"/>
      <c r="CIN2" s="448"/>
      <c r="CIO2" s="448"/>
      <c r="CIP2" s="448"/>
      <c r="CIQ2" s="448"/>
      <c r="CIR2" s="448"/>
      <c r="CIS2" s="448"/>
      <c r="CIT2" s="448"/>
      <c r="CIU2" s="448"/>
      <c r="CIV2" s="448"/>
      <c r="CIW2" s="448"/>
      <c r="CIX2" s="448"/>
      <c r="CIY2" s="448"/>
      <c r="CIZ2" s="448"/>
      <c r="CJA2" s="448"/>
      <c r="CJB2" s="448"/>
      <c r="CJC2" s="448"/>
      <c r="CJD2" s="448"/>
      <c r="CJE2" s="448"/>
      <c r="CJF2" s="448"/>
      <c r="CJG2" s="448"/>
      <c r="CJH2" s="448"/>
      <c r="CJI2" s="448"/>
      <c r="CJJ2" s="448"/>
      <c r="CJK2" s="448"/>
      <c r="CJL2" s="448"/>
      <c r="CJM2" s="448"/>
      <c r="CJN2" s="448"/>
      <c r="CJO2" s="448"/>
      <c r="CJP2" s="448"/>
      <c r="CJQ2" s="448"/>
      <c r="CJR2" s="448"/>
      <c r="CJS2" s="448"/>
      <c r="CJT2" s="448"/>
      <c r="CJU2" s="448"/>
      <c r="CJV2" s="448"/>
      <c r="CJW2" s="448"/>
      <c r="CJX2" s="448"/>
      <c r="CJY2" s="448"/>
      <c r="CJZ2" s="448"/>
      <c r="CKA2" s="448"/>
      <c r="CKB2" s="448"/>
      <c r="CKC2" s="448"/>
      <c r="CKD2" s="448"/>
      <c r="CKE2" s="448"/>
      <c r="CKF2" s="448"/>
      <c r="CKG2" s="448"/>
      <c r="CKH2" s="448"/>
      <c r="CKI2" s="448"/>
      <c r="CKJ2" s="448"/>
      <c r="CKK2" s="448"/>
      <c r="CKL2" s="448"/>
      <c r="CKM2" s="448"/>
      <c r="CKN2" s="448"/>
      <c r="CKO2" s="448"/>
      <c r="CKP2" s="448"/>
      <c r="CKQ2" s="448"/>
      <c r="CKR2" s="448"/>
      <c r="CKS2" s="448"/>
      <c r="CKT2" s="448"/>
      <c r="CKU2" s="448"/>
      <c r="CKV2" s="448"/>
      <c r="CKW2" s="448"/>
      <c r="CKX2" s="448"/>
      <c r="CKY2" s="448"/>
      <c r="CKZ2" s="448"/>
      <c r="CLA2" s="448"/>
      <c r="CLB2" s="448"/>
      <c r="CLC2" s="448"/>
      <c r="CLD2" s="448"/>
      <c r="CLE2" s="448"/>
      <c r="CLF2" s="448"/>
      <c r="CLG2" s="448"/>
      <c r="CLH2" s="448"/>
      <c r="CLI2" s="448"/>
      <c r="CLJ2" s="448"/>
      <c r="CLK2" s="448"/>
      <c r="CLL2" s="448"/>
      <c r="CLM2" s="448"/>
      <c r="CLN2" s="448"/>
      <c r="CLO2" s="448"/>
      <c r="CLP2" s="448"/>
      <c r="CLQ2" s="448"/>
      <c r="CLR2" s="448"/>
      <c r="CLS2" s="448"/>
      <c r="CLT2" s="448"/>
      <c r="CLU2" s="448"/>
      <c r="CLV2" s="448"/>
      <c r="CLW2" s="448"/>
      <c r="CLX2" s="448"/>
      <c r="CLY2" s="448"/>
      <c r="CLZ2" s="448"/>
      <c r="CMA2" s="448"/>
      <c r="CMB2" s="448"/>
      <c r="CMC2" s="448"/>
      <c r="CMD2" s="448"/>
      <c r="CME2" s="448"/>
      <c r="CMF2" s="448"/>
      <c r="CMG2" s="448"/>
      <c r="CMH2" s="448"/>
      <c r="CMI2" s="448"/>
      <c r="CMJ2" s="448"/>
      <c r="CMK2" s="448"/>
      <c r="CML2" s="448"/>
      <c r="CMM2" s="448"/>
      <c r="CMN2" s="448"/>
      <c r="CMO2" s="448"/>
      <c r="CMP2" s="448"/>
      <c r="CMQ2" s="448"/>
      <c r="CMR2" s="448"/>
      <c r="CMS2" s="448"/>
      <c r="CMT2" s="448"/>
      <c r="CMU2" s="448"/>
      <c r="CMV2" s="448"/>
      <c r="CMW2" s="448"/>
      <c r="CMX2" s="448"/>
      <c r="CMY2" s="448"/>
      <c r="CMZ2" s="448"/>
      <c r="CNA2" s="448"/>
      <c r="CNB2" s="448"/>
      <c r="CNC2" s="448"/>
      <c r="CND2" s="448"/>
      <c r="CNE2" s="448"/>
      <c r="CNF2" s="448"/>
      <c r="CNG2" s="448"/>
      <c r="CNH2" s="448"/>
      <c r="CNI2" s="448"/>
      <c r="CNJ2" s="448"/>
      <c r="CNK2" s="448"/>
      <c r="CNL2" s="448"/>
      <c r="CNM2" s="448"/>
      <c r="CNN2" s="448"/>
      <c r="CNO2" s="448"/>
      <c r="CNP2" s="448"/>
      <c r="CNQ2" s="448"/>
      <c r="CNR2" s="448"/>
      <c r="CNS2" s="448"/>
      <c r="CNT2" s="448"/>
      <c r="CNU2" s="448"/>
      <c r="CNV2" s="448"/>
      <c r="CNW2" s="448"/>
      <c r="CNX2" s="448"/>
      <c r="CNY2" s="448"/>
      <c r="CNZ2" s="448"/>
      <c r="COA2" s="448"/>
      <c r="COB2" s="448"/>
      <c r="COC2" s="448"/>
      <c r="COD2" s="448"/>
      <c r="COE2" s="448"/>
      <c r="COF2" s="448"/>
      <c r="COG2" s="448"/>
      <c r="COH2" s="448"/>
      <c r="COI2" s="448"/>
      <c r="COJ2" s="448"/>
      <c r="COK2" s="448"/>
      <c r="COL2" s="448"/>
      <c r="COM2" s="448"/>
      <c r="CON2" s="448"/>
      <c r="COO2" s="448"/>
      <c r="COP2" s="448"/>
      <c r="COQ2" s="448"/>
      <c r="COR2" s="448"/>
      <c r="COS2" s="448"/>
      <c r="COT2" s="448"/>
      <c r="COU2" s="448"/>
      <c r="COV2" s="448"/>
      <c r="COW2" s="448"/>
      <c r="COX2" s="448"/>
      <c r="COY2" s="448"/>
      <c r="COZ2" s="448"/>
      <c r="CPA2" s="448"/>
      <c r="CPB2" s="448"/>
      <c r="CPC2" s="448"/>
      <c r="CPD2" s="448"/>
      <c r="CPE2" s="448"/>
      <c r="CPF2" s="448"/>
      <c r="CPG2" s="448"/>
      <c r="CPH2" s="448"/>
      <c r="CPI2" s="448"/>
      <c r="CPJ2" s="448"/>
      <c r="CPK2" s="448"/>
      <c r="CPL2" s="448"/>
      <c r="CPM2" s="448"/>
      <c r="CPN2" s="448"/>
      <c r="CPO2" s="448"/>
      <c r="CPP2" s="448"/>
      <c r="CPQ2" s="448"/>
      <c r="CPR2" s="448"/>
      <c r="CPS2" s="448"/>
      <c r="CPT2" s="448"/>
      <c r="CPU2" s="448"/>
      <c r="CPV2" s="448"/>
      <c r="CPW2" s="448"/>
      <c r="CPX2" s="448"/>
      <c r="CPY2" s="448"/>
      <c r="CPZ2" s="448"/>
      <c r="CQA2" s="448"/>
      <c r="CQB2" s="448"/>
      <c r="CQC2" s="448"/>
      <c r="CQD2" s="448"/>
      <c r="CQE2" s="448"/>
      <c r="CQF2" s="448"/>
      <c r="CQG2" s="448"/>
      <c r="CQH2" s="448"/>
      <c r="CQI2" s="448"/>
      <c r="CQJ2" s="448"/>
      <c r="CQK2" s="448"/>
      <c r="CQL2" s="448"/>
      <c r="CQM2" s="448"/>
      <c r="CQN2" s="448"/>
      <c r="CQO2" s="448"/>
      <c r="CQP2" s="448"/>
      <c r="CQQ2" s="448"/>
      <c r="CQR2" s="448"/>
      <c r="CQS2" s="448"/>
      <c r="CQT2" s="448"/>
      <c r="CQU2" s="448"/>
      <c r="CQV2" s="448"/>
      <c r="CQW2" s="448"/>
      <c r="CQX2" s="448"/>
      <c r="CQY2" s="448"/>
      <c r="CQZ2" s="448"/>
      <c r="CRA2" s="448"/>
      <c r="CRB2" s="448"/>
      <c r="CRC2" s="448"/>
      <c r="CRD2" s="448"/>
      <c r="CRE2" s="448"/>
      <c r="CRF2" s="448"/>
      <c r="CRG2" s="448"/>
      <c r="CRH2" s="448"/>
      <c r="CRI2" s="448"/>
      <c r="CRJ2" s="448"/>
      <c r="CRK2" s="448"/>
      <c r="CRL2" s="448"/>
      <c r="CRM2" s="448"/>
      <c r="CRN2" s="448"/>
      <c r="CRO2" s="448"/>
      <c r="CRP2" s="448"/>
      <c r="CRQ2" s="448"/>
      <c r="CRR2" s="448"/>
      <c r="CRS2" s="448"/>
      <c r="CRT2" s="448"/>
      <c r="CRU2" s="448"/>
      <c r="CRV2" s="448"/>
      <c r="CRW2" s="448"/>
      <c r="CRX2" s="448"/>
      <c r="CRY2" s="448"/>
      <c r="CRZ2" s="448"/>
      <c r="CSA2" s="448"/>
      <c r="CSB2" s="448"/>
      <c r="CSC2" s="448"/>
      <c r="CSD2" s="448"/>
      <c r="CSE2" s="448"/>
      <c r="CSF2" s="448"/>
      <c r="CSG2" s="448"/>
      <c r="CSH2" s="448"/>
      <c r="CSI2" s="448"/>
      <c r="CSJ2" s="448"/>
      <c r="CSK2" s="448"/>
      <c r="CSL2" s="448"/>
      <c r="CSM2" s="448"/>
      <c r="CSN2" s="448"/>
      <c r="CSO2" s="448"/>
      <c r="CSP2" s="448"/>
      <c r="CSQ2" s="448"/>
      <c r="CSR2" s="448"/>
      <c r="CSS2" s="448"/>
      <c r="CST2" s="448"/>
      <c r="CSU2" s="448"/>
      <c r="CSV2" s="448"/>
      <c r="CSW2" s="448"/>
      <c r="CSX2" s="448"/>
      <c r="CSY2" s="448"/>
      <c r="CSZ2" s="448"/>
      <c r="CTA2" s="448"/>
      <c r="CTB2" s="448"/>
      <c r="CTC2" s="448"/>
      <c r="CTD2" s="448"/>
      <c r="CTE2" s="448"/>
      <c r="CTF2" s="448"/>
      <c r="CTG2" s="448"/>
      <c r="CTH2" s="448"/>
      <c r="CTI2" s="448"/>
      <c r="CTJ2" s="448"/>
      <c r="CTK2" s="448"/>
      <c r="CTL2" s="448"/>
      <c r="CTM2" s="448"/>
      <c r="CTN2" s="448"/>
      <c r="CTO2" s="448"/>
      <c r="CTP2" s="448"/>
      <c r="CTQ2" s="448"/>
      <c r="CTR2" s="448"/>
      <c r="CTS2" s="448"/>
      <c r="CTT2" s="448"/>
      <c r="CTU2" s="448"/>
      <c r="CTV2" s="448"/>
      <c r="CTW2" s="448"/>
      <c r="CTX2" s="448"/>
      <c r="CTY2" s="448"/>
      <c r="CTZ2" s="448"/>
      <c r="CUA2" s="448"/>
      <c r="CUB2" s="448"/>
      <c r="CUC2" s="448"/>
      <c r="CUD2" s="448"/>
      <c r="CUE2" s="448"/>
      <c r="CUF2" s="448"/>
      <c r="CUG2" s="448"/>
      <c r="CUH2" s="448"/>
      <c r="CUI2" s="448"/>
      <c r="CUJ2" s="448"/>
      <c r="CUK2" s="448"/>
      <c r="CUL2" s="448"/>
      <c r="CUM2" s="448"/>
      <c r="CUN2" s="448"/>
      <c r="CUO2" s="448"/>
      <c r="CUP2" s="448"/>
      <c r="CUQ2" s="448"/>
      <c r="CUR2" s="448"/>
      <c r="CUS2" s="448"/>
      <c r="CUT2" s="448"/>
      <c r="CUU2" s="448"/>
      <c r="CUV2" s="448"/>
      <c r="CUW2" s="448"/>
      <c r="CUX2" s="448"/>
      <c r="CUY2" s="448"/>
      <c r="CUZ2" s="448"/>
      <c r="CVA2" s="448"/>
      <c r="CVB2" s="448"/>
      <c r="CVC2" s="448"/>
      <c r="CVD2" s="448"/>
      <c r="CVE2" s="448"/>
      <c r="CVF2" s="448"/>
      <c r="CVG2" s="448"/>
      <c r="CVH2" s="448"/>
      <c r="CVI2" s="448"/>
      <c r="CVJ2" s="448"/>
      <c r="CVK2" s="448"/>
      <c r="CVL2" s="448"/>
      <c r="CVM2" s="448"/>
      <c r="CVN2" s="448"/>
      <c r="CVO2" s="448"/>
      <c r="CVP2" s="448"/>
      <c r="CVQ2" s="448"/>
      <c r="CVR2" s="448"/>
      <c r="CVS2" s="448"/>
      <c r="CVT2" s="448"/>
      <c r="CVU2" s="448"/>
      <c r="CVV2" s="448"/>
      <c r="CVW2" s="448"/>
      <c r="CVX2" s="448"/>
      <c r="CVY2" s="448"/>
      <c r="CVZ2" s="448"/>
      <c r="CWA2" s="448"/>
      <c r="CWB2" s="448"/>
      <c r="CWC2" s="448"/>
      <c r="CWD2" s="448"/>
      <c r="CWE2" s="448"/>
      <c r="CWF2" s="448"/>
      <c r="CWG2" s="448"/>
      <c r="CWH2" s="448"/>
      <c r="CWI2" s="448"/>
      <c r="CWJ2" s="448"/>
      <c r="CWK2" s="448"/>
      <c r="CWL2" s="448"/>
      <c r="CWM2" s="448"/>
      <c r="CWN2" s="448"/>
      <c r="CWO2" s="448"/>
      <c r="CWP2" s="448"/>
      <c r="CWQ2" s="448"/>
      <c r="CWR2" s="448"/>
      <c r="CWS2" s="448"/>
      <c r="CWT2" s="448"/>
      <c r="CWU2" s="448"/>
      <c r="CWV2" s="448"/>
      <c r="CWW2" s="448"/>
      <c r="CWX2" s="448"/>
      <c r="CWY2" s="448"/>
      <c r="CWZ2" s="448"/>
      <c r="CXA2" s="448"/>
      <c r="CXB2" s="448"/>
      <c r="CXC2" s="448"/>
      <c r="CXD2" s="448"/>
      <c r="CXE2" s="448"/>
      <c r="CXF2" s="448"/>
      <c r="CXG2" s="448"/>
      <c r="CXH2" s="448"/>
      <c r="CXI2" s="448"/>
      <c r="CXJ2" s="448"/>
      <c r="CXK2" s="448"/>
      <c r="CXL2" s="448"/>
      <c r="CXM2" s="448"/>
      <c r="CXN2" s="448"/>
      <c r="CXO2" s="448"/>
      <c r="CXP2" s="448"/>
      <c r="CXQ2" s="448"/>
      <c r="CXR2" s="448"/>
      <c r="CXS2" s="448"/>
      <c r="CXT2" s="448"/>
      <c r="CXU2" s="448"/>
      <c r="CXV2" s="448"/>
      <c r="CXW2" s="448"/>
      <c r="CXX2" s="448"/>
      <c r="CXY2" s="448"/>
      <c r="CXZ2" s="448"/>
      <c r="CYA2" s="448"/>
      <c r="CYB2" s="448"/>
      <c r="CYC2" s="448"/>
      <c r="CYD2" s="448"/>
      <c r="CYE2" s="448"/>
      <c r="CYF2" s="448"/>
      <c r="CYG2" s="448"/>
      <c r="CYH2" s="448"/>
      <c r="CYI2" s="448"/>
      <c r="CYJ2" s="448"/>
      <c r="CYK2" s="448"/>
      <c r="CYL2" s="448"/>
      <c r="CYM2" s="448"/>
      <c r="CYN2" s="448"/>
      <c r="CYO2" s="448"/>
      <c r="CYP2" s="448"/>
      <c r="CYQ2" s="448"/>
      <c r="CYR2" s="448"/>
      <c r="CYS2" s="448"/>
      <c r="CYT2" s="448"/>
      <c r="CYU2" s="448"/>
      <c r="CYV2" s="448"/>
      <c r="CYW2" s="448"/>
      <c r="CYX2" s="448"/>
      <c r="CYY2" s="448"/>
      <c r="CYZ2" s="448"/>
      <c r="CZA2" s="448"/>
      <c r="CZB2" s="448"/>
      <c r="CZC2" s="448"/>
      <c r="CZD2" s="448"/>
      <c r="CZE2" s="448"/>
      <c r="CZF2" s="448"/>
      <c r="CZG2" s="448"/>
      <c r="CZH2" s="448"/>
      <c r="CZI2" s="448"/>
      <c r="CZJ2" s="448"/>
      <c r="CZK2" s="448"/>
      <c r="CZL2" s="448"/>
      <c r="CZM2" s="448"/>
      <c r="CZN2" s="448"/>
      <c r="CZO2" s="448"/>
      <c r="CZP2" s="448"/>
      <c r="CZQ2" s="448"/>
      <c r="CZR2" s="448"/>
      <c r="CZS2" s="448"/>
      <c r="CZT2" s="448"/>
      <c r="CZU2" s="448"/>
      <c r="CZV2" s="448"/>
      <c r="CZW2" s="448"/>
      <c r="CZX2" s="448"/>
      <c r="CZY2" s="448"/>
      <c r="CZZ2" s="448"/>
      <c r="DAA2" s="448"/>
      <c r="DAB2" s="448"/>
      <c r="DAC2" s="448"/>
      <c r="DAD2" s="448"/>
      <c r="DAE2" s="448"/>
      <c r="DAF2" s="448"/>
      <c r="DAG2" s="448"/>
      <c r="DAH2" s="448"/>
      <c r="DAI2" s="448"/>
      <c r="DAJ2" s="448"/>
      <c r="DAK2" s="448"/>
      <c r="DAL2" s="448"/>
      <c r="DAM2" s="448"/>
      <c r="DAN2" s="448"/>
      <c r="DAO2" s="448"/>
      <c r="DAP2" s="448"/>
      <c r="DAQ2" s="448"/>
      <c r="DAR2" s="448"/>
      <c r="DAS2" s="448"/>
      <c r="DAT2" s="448"/>
      <c r="DAU2" s="448"/>
      <c r="DAV2" s="448"/>
      <c r="DAW2" s="448"/>
      <c r="DAX2" s="448"/>
      <c r="DAY2" s="448"/>
      <c r="DAZ2" s="448"/>
      <c r="DBA2" s="448"/>
      <c r="DBB2" s="448"/>
      <c r="DBC2" s="448"/>
      <c r="DBD2" s="448"/>
      <c r="DBE2" s="448"/>
      <c r="DBF2" s="448"/>
      <c r="DBG2" s="448"/>
      <c r="DBH2" s="448"/>
      <c r="DBI2" s="448"/>
      <c r="DBJ2" s="448"/>
      <c r="DBK2" s="448"/>
      <c r="DBL2" s="448"/>
      <c r="DBM2" s="448"/>
      <c r="DBN2" s="448"/>
      <c r="DBO2" s="448"/>
      <c r="DBP2" s="448"/>
      <c r="DBQ2" s="448"/>
      <c r="DBR2" s="448"/>
      <c r="DBS2" s="448"/>
      <c r="DBT2" s="448"/>
      <c r="DBU2" s="448"/>
      <c r="DBV2" s="448"/>
      <c r="DBW2" s="448"/>
      <c r="DBX2" s="448"/>
      <c r="DBY2" s="448"/>
      <c r="DBZ2" s="448"/>
      <c r="DCA2" s="448"/>
      <c r="DCB2" s="448"/>
      <c r="DCC2" s="448"/>
      <c r="DCD2" s="448"/>
      <c r="DCE2" s="448"/>
      <c r="DCF2" s="448"/>
      <c r="DCG2" s="448"/>
      <c r="DCH2" s="448"/>
      <c r="DCI2" s="448"/>
      <c r="DCJ2" s="448"/>
      <c r="DCK2" s="448"/>
      <c r="DCL2" s="448"/>
      <c r="DCM2" s="448"/>
      <c r="DCN2" s="448"/>
      <c r="DCO2" s="448"/>
      <c r="DCP2" s="448"/>
      <c r="DCQ2" s="448"/>
      <c r="DCR2" s="448"/>
      <c r="DCS2" s="448"/>
      <c r="DCT2" s="448"/>
      <c r="DCU2" s="448"/>
      <c r="DCV2" s="448"/>
      <c r="DCW2" s="448"/>
      <c r="DCX2" s="448"/>
      <c r="DCY2" s="448"/>
      <c r="DCZ2" s="448"/>
      <c r="DDA2" s="448"/>
      <c r="DDB2" s="448"/>
      <c r="DDC2" s="448"/>
      <c r="DDD2" s="448"/>
      <c r="DDE2" s="448"/>
      <c r="DDF2" s="448"/>
      <c r="DDG2" s="448"/>
      <c r="DDH2" s="448"/>
      <c r="DDI2" s="448"/>
      <c r="DDJ2" s="448"/>
      <c r="DDK2" s="448"/>
      <c r="DDL2" s="448"/>
      <c r="DDM2" s="448"/>
      <c r="DDN2" s="448"/>
      <c r="DDO2" s="448"/>
      <c r="DDP2" s="448"/>
      <c r="DDQ2" s="448"/>
      <c r="DDR2" s="448"/>
      <c r="DDS2" s="448"/>
      <c r="DDT2" s="448"/>
      <c r="DDU2" s="448"/>
      <c r="DDV2" s="448"/>
      <c r="DDW2" s="448"/>
      <c r="DDX2" s="448"/>
      <c r="DDY2" s="448"/>
      <c r="DDZ2" s="448"/>
      <c r="DEA2" s="448"/>
      <c r="DEB2" s="448"/>
      <c r="DEC2" s="448"/>
      <c r="DED2" s="448"/>
      <c r="DEE2" s="448"/>
      <c r="DEF2" s="448"/>
      <c r="DEG2" s="448"/>
      <c r="DEH2" s="448"/>
      <c r="DEI2" s="448"/>
      <c r="DEJ2" s="448"/>
      <c r="DEK2" s="448"/>
      <c r="DEL2" s="448"/>
      <c r="DEM2" s="448"/>
      <c r="DEN2" s="448"/>
      <c r="DEO2" s="448"/>
      <c r="DEP2" s="448"/>
      <c r="DEQ2" s="448"/>
      <c r="DER2" s="448"/>
      <c r="DES2" s="448"/>
      <c r="DET2" s="448"/>
      <c r="DEU2" s="448"/>
      <c r="DEV2" s="448"/>
      <c r="DEW2" s="448"/>
      <c r="DEX2" s="448"/>
      <c r="DEY2" s="448"/>
      <c r="DEZ2" s="448"/>
      <c r="DFA2" s="448"/>
      <c r="DFB2" s="448"/>
      <c r="DFC2" s="448"/>
      <c r="DFD2" s="448"/>
      <c r="DFE2" s="448"/>
      <c r="DFF2" s="448"/>
      <c r="DFG2" s="448"/>
      <c r="DFH2" s="448"/>
      <c r="DFI2" s="448"/>
      <c r="DFJ2" s="448"/>
      <c r="DFK2" s="448"/>
      <c r="DFL2" s="448"/>
      <c r="DFM2" s="448"/>
      <c r="DFN2" s="448"/>
      <c r="DFO2" s="448"/>
      <c r="DFP2" s="448"/>
      <c r="DFQ2" s="448"/>
      <c r="DFR2" s="448"/>
      <c r="DFS2" s="448"/>
      <c r="DFT2" s="448"/>
      <c r="DFU2" s="448"/>
      <c r="DFV2" s="448"/>
      <c r="DFW2" s="448"/>
      <c r="DFX2" s="448"/>
      <c r="DFY2" s="448"/>
      <c r="DFZ2" s="448"/>
      <c r="DGA2" s="448"/>
      <c r="DGB2" s="448"/>
      <c r="DGC2" s="448"/>
      <c r="DGD2" s="448"/>
      <c r="DGE2" s="448"/>
      <c r="DGF2" s="448"/>
      <c r="DGG2" s="448"/>
      <c r="DGH2" s="448"/>
      <c r="DGI2" s="448"/>
      <c r="DGJ2" s="448"/>
      <c r="DGK2" s="448"/>
      <c r="DGL2" s="448"/>
      <c r="DGM2" s="448"/>
      <c r="DGN2" s="448"/>
      <c r="DGO2" s="448"/>
      <c r="DGP2" s="448"/>
      <c r="DGQ2" s="448"/>
      <c r="DGR2" s="448"/>
      <c r="DGS2" s="448"/>
      <c r="DGT2" s="448"/>
      <c r="DGU2" s="448"/>
      <c r="DGV2" s="448"/>
      <c r="DGW2" s="448"/>
      <c r="DGX2" s="448"/>
      <c r="DGY2" s="448"/>
      <c r="DGZ2" s="448"/>
      <c r="DHA2" s="448"/>
      <c r="DHB2" s="448"/>
      <c r="DHC2" s="448"/>
      <c r="DHD2" s="448"/>
      <c r="DHE2" s="448"/>
      <c r="DHF2" s="448"/>
      <c r="DHG2" s="448"/>
      <c r="DHH2" s="448"/>
      <c r="DHI2" s="448"/>
      <c r="DHJ2" s="448"/>
      <c r="DHK2" s="448"/>
      <c r="DHL2" s="448"/>
      <c r="DHM2" s="448"/>
      <c r="DHN2" s="448"/>
      <c r="DHO2" s="448"/>
      <c r="DHP2" s="448"/>
      <c r="DHQ2" s="448"/>
      <c r="DHR2" s="448"/>
      <c r="DHS2" s="448"/>
      <c r="DHT2" s="448"/>
      <c r="DHU2" s="448"/>
      <c r="DHV2" s="448"/>
      <c r="DHW2" s="448"/>
      <c r="DHX2" s="448"/>
      <c r="DHY2" s="448"/>
      <c r="DHZ2" s="448"/>
      <c r="DIA2" s="448"/>
      <c r="DIB2" s="448"/>
      <c r="DIC2" s="448"/>
      <c r="DID2" s="448"/>
      <c r="DIE2" s="448"/>
      <c r="DIF2" s="448"/>
      <c r="DIG2" s="448"/>
      <c r="DIH2" s="448"/>
      <c r="DII2" s="448"/>
      <c r="DIJ2" s="448"/>
      <c r="DIK2" s="448"/>
      <c r="DIL2" s="448"/>
      <c r="DIM2" s="448"/>
      <c r="DIN2" s="448"/>
      <c r="DIO2" s="448"/>
      <c r="DIP2" s="448"/>
      <c r="DIQ2" s="448"/>
      <c r="DIR2" s="448"/>
      <c r="DIS2" s="448"/>
      <c r="DIT2" s="448"/>
      <c r="DIU2" s="448"/>
      <c r="DIV2" s="448"/>
      <c r="DIW2" s="448"/>
      <c r="DIX2" s="448"/>
      <c r="DIY2" s="448"/>
      <c r="DIZ2" s="448"/>
      <c r="DJA2" s="448"/>
      <c r="DJB2" s="448"/>
      <c r="DJC2" s="448"/>
      <c r="DJD2" s="448"/>
      <c r="DJE2" s="448"/>
      <c r="DJF2" s="448"/>
      <c r="DJG2" s="448"/>
      <c r="DJH2" s="448"/>
      <c r="DJI2" s="448"/>
      <c r="DJJ2" s="448"/>
      <c r="DJK2" s="448"/>
      <c r="DJL2" s="448"/>
      <c r="DJM2" s="448"/>
      <c r="DJN2" s="448"/>
      <c r="DJO2" s="448"/>
      <c r="DJP2" s="448"/>
      <c r="DJQ2" s="448"/>
      <c r="DJR2" s="448"/>
      <c r="DJS2" s="448"/>
      <c r="DJT2" s="448"/>
      <c r="DJU2" s="448"/>
      <c r="DJV2" s="448"/>
      <c r="DJW2" s="448"/>
      <c r="DJX2" s="448"/>
      <c r="DJY2" s="448"/>
      <c r="DJZ2" s="448"/>
      <c r="DKA2" s="448"/>
      <c r="DKB2" s="448"/>
      <c r="DKC2" s="448"/>
      <c r="DKD2" s="448"/>
      <c r="DKE2" s="448"/>
      <c r="DKF2" s="448"/>
      <c r="DKG2" s="448"/>
      <c r="DKH2" s="448"/>
      <c r="DKI2" s="448"/>
      <c r="DKJ2" s="448"/>
      <c r="DKK2" s="448"/>
      <c r="DKL2" s="448"/>
      <c r="DKM2" s="448"/>
      <c r="DKN2" s="448"/>
      <c r="DKO2" s="448"/>
      <c r="DKP2" s="448"/>
      <c r="DKQ2" s="448"/>
      <c r="DKR2" s="448"/>
      <c r="DKS2" s="448"/>
      <c r="DKT2" s="448"/>
      <c r="DKU2" s="448"/>
      <c r="DKV2" s="448"/>
      <c r="DKW2" s="448"/>
      <c r="DKX2" s="448"/>
      <c r="DKY2" s="448"/>
      <c r="DKZ2" s="448"/>
      <c r="DLA2" s="448"/>
      <c r="DLB2" s="448"/>
      <c r="DLC2" s="448"/>
      <c r="DLD2" s="448"/>
      <c r="DLE2" s="448"/>
      <c r="DLF2" s="448"/>
      <c r="DLG2" s="448"/>
      <c r="DLH2" s="448"/>
      <c r="DLI2" s="448"/>
      <c r="DLJ2" s="448"/>
      <c r="DLK2" s="448"/>
      <c r="DLL2" s="448"/>
      <c r="DLM2" s="448"/>
      <c r="DLN2" s="448"/>
      <c r="DLO2" s="448"/>
      <c r="DLP2" s="448"/>
      <c r="DLQ2" s="448"/>
      <c r="DLR2" s="448"/>
      <c r="DLS2" s="448"/>
      <c r="DLT2" s="448"/>
      <c r="DLU2" s="448"/>
      <c r="DLV2" s="448"/>
      <c r="DLW2" s="448"/>
      <c r="DLX2" s="448"/>
      <c r="DLY2" s="448"/>
      <c r="DLZ2" s="448"/>
      <c r="DMA2" s="448"/>
      <c r="DMB2" s="448"/>
      <c r="DMC2" s="448"/>
      <c r="DMD2" s="448"/>
      <c r="DME2" s="448"/>
      <c r="DMF2" s="448"/>
      <c r="DMG2" s="448"/>
      <c r="DMH2" s="448"/>
      <c r="DMI2" s="448"/>
      <c r="DMJ2" s="448"/>
      <c r="DMK2" s="448"/>
      <c r="DML2" s="448"/>
      <c r="DMM2" s="448"/>
      <c r="DMN2" s="448"/>
      <c r="DMO2" s="448"/>
      <c r="DMP2" s="448"/>
      <c r="DMQ2" s="448"/>
      <c r="DMR2" s="448"/>
      <c r="DMS2" s="448"/>
      <c r="DMT2" s="448"/>
      <c r="DMU2" s="448"/>
      <c r="DMV2" s="448"/>
      <c r="DMW2" s="448"/>
      <c r="DMX2" s="448"/>
      <c r="DMY2" s="448"/>
      <c r="DMZ2" s="448"/>
      <c r="DNA2" s="448"/>
      <c r="DNB2" s="448"/>
      <c r="DNC2" s="448"/>
      <c r="DND2" s="448"/>
      <c r="DNE2" s="448"/>
      <c r="DNF2" s="448"/>
      <c r="DNG2" s="448"/>
      <c r="DNH2" s="448"/>
      <c r="DNI2" s="448"/>
      <c r="DNJ2" s="448"/>
      <c r="DNK2" s="448"/>
      <c r="DNL2" s="448"/>
      <c r="DNM2" s="448"/>
      <c r="DNN2" s="448"/>
      <c r="DNO2" s="448"/>
      <c r="DNP2" s="448"/>
      <c r="DNQ2" s="448"/>
      <c r="DNR2" s="448"/>
      <c r="DNS2" s="448"/>
      <c r="DNT2" s="448"/>
      <c r="DNU2" s="448"/>
      <c r="DNV2" s="448"/>
      <c r="DNW2" s="448"/>
      <c r="DNX2" s="448"/>
      <c r="DNY2" s="448"/>
      <c r="DNZ2" s="448"/>
      <c r="DOA2" s="448"/>
      <c r="DOB2" s="448"/>
      <c r="DOC2" s="448"/>
      <c r="DOD2" s="448"/>
      <c r="DOE2" s="448"/>
      <c r="DOF2" s="448"/>
      <c r="DOG2" s="448"/>
      <c r="DOH2" s="448"/>
      <c r="DOI2" s="448"/>
      <c r="DOJ2" s="448"/>
      <c r="DOK2" s="448"/>
      <c r="DOL2" s="448"/>
      <c r="DOM2" s="448"/>
      <c r="DON2" s="448"/>
      <c r="DOO2" s="448"/>
      <c r="DOP2" s="448"/>
      <c r="DOQ2" s="448"/>
      <c r="DOR2" s="448"/>
      <c r="DOS2" s="448"/>
      <c r="DOT2" s="448"/>
      <c r="DOU2" s="448"/>
      <c r="DOV2" s="448"/>
      <c r="DOW2" s="448"/>
      <c r="DOX2" s="448"/>
      <c r="DOY2" s="448"/>
      <c r="DOZ2" s="448"/>
      <c r="DPA2" s="448"/>
      <c r="DPB2" s="448"/>
      <c r="DPC2" s="448"/>
      <c r="DPD2" s="448"/>
      <c r="DPE2" s="448"/>
      <c r="DPF2" s="448"/>
      <c r="DPG2" s="448"/>
      <c r="DPH2" s="448"/>
      <c r="DPI2" s="448"/>
      <c r="DPJ2" s="448"/>
      <c r="DPK2" s="448"/>
      <c r="DPL2" s="448"/>
      <c r="DPM2" s="448"/>
      <c r="DPN2" s="448"/>
      <c r="DPO2" s="448"/>
      <c r="DPP2" s="448"/>
      <c r="DPQ2" s="448"/>
      <c r="DPR2" s="448"/>
      <c r="DPS2" s="448"/>
      <c r="DPT2" s="448"/>
      <c r="DPU2" s="448"/>
      <c r="DPV2" s="448"/>
      <c r="DPW2" s="448"/>
      <c r="DPX2" s="448"/>
      <c r="DPY2" s="448"/>
      <c r="DPZ2" s="448"/>
      <c r="DQA2" s="448"/>
      <c r="DQB2" s="448"/>
      <c r="DQC2" s="448"/>
      <c r="DQD2" s="448"/>
      <c r="DQE2" s="448"/>
      <c r="DQF2" s="448"/>
      <c r="DQG2" s="448"/>
      <c r="DQH2" s="448"/>
      <c r="DQI2" s="448"/>
      <c r="DQJ2" s="448"/>
      <c r="DQK2" s="448"/>
      <c r="DQL2" s="448"/>
      <c r="DQM2" s="448"/>
      <c r="DQN2" s="448"/>
      <c r="DQO2" s="448"/>
      <c r="DQP2" s="448"/>
      <c r="DQQ2" s="448"/>
      <c r="DQR2" s="448"/>
      <c r="DQS2" s="448"/>
      <c r="DQT2" s="448"/>
      <c r="DQU2" s="448"/>
      <c r="DQV2" s="448"/>
      <c r="DQW2" s="448"/>
      <c r="DQX2" s="448"/>
      <c r="DQY2" s="448"/>
      <c r="DQZ2" s="448"/>
      <c r="DRA2" s="448"/>
      <c r="DRB2" s="448"/>
      <c r="DRC2" s="448"/>
      <c r="DRD2" s="448"/>
      <c r="DRE2" s="448"/>
      <c r="DRF2" s="448"/>
      <c r="DRG2" s="448"/>
      <c r="DRH2" s="448"/>
      <c r="DRI2" s="448"/>
      <c r="DRJ2" s="448"/>
      <c r="DRK2" s="448"/>
      <c r="DRL2" s="448"/>
      <c r="DRM2" s="448"/>
      <c r="DRN2" s="448"/>
      <c r="DRO2" s="448"/>
      <c r="DRP2" s="448"/>
      <c r="DRQ2" s="448"/>
      <c r="DRR2" s="448"/>
      <c r="DRS2" s="448"/>
      <c r="DRT2" s="448"/>
      <c r="DRU2" s="448"/>
      <c r="DRV2" s="448"/>
      <c r="DRW2" s="448"/>
      <c r="DRX2" s="448"/>
      <c r="DRY2" s="448"/>
      <c r="DRZ2" s="448"/>
      <c r="DSA2" s="448"/>
      <c r="DSB2" s="448"/>
      <c r="DSC2" s="448"/>
      <c r="DSD2" s="448"/>
      <c r="DSE2" s="448"/>
      <c r="DSF2" s="448"/>
      <c r="DSG2" s="448"/>
      <c r="DSH2" s="448"/>
      <c r="DSI2" s="448"/>
      <c r="DSJ2" s="448"/>
      <c r="DSK2" s="448"/>
      <c r="DSL2" s="448"/>
      <c r="DSM2" s="448"/>
      <c r="DSN2" s="448"/>
      <c r="DSO2" s="448"/>
      <c r="DSP2" s="448"/>
      <c r="DSQ2" s="448"/>
      <c r="DSR2" s="448"/>
      <c r="DSS2" s="448"/>
      <c r="DST2" s="448"/>
      <c r="DSU2" s="448"/>
      <c r="DSV2" s="448"/>
      <c r="DSW2" s="448"/>
      <c r="DSX2" s="448"/>
      <c r="DSY2" s="448"/>
      <c r="DSZ2" s="448"/>
      <c r="DTA2" s="448"/>
      <c r="DTB2" s="448"/>
      <c r="DTC2" s="448"/>
      <c r="DTD2" s="448"/>
      <c r="DTE2" s="448"/>
      <c r="DTF2" s="448"/>
      <c r="DTG2" s="448"/>
      <c r="DTH2" s="448"/>
      <c r="DTI2" s="448"/>
      <c r="DTJ2" s="448"/>
      <c r="DTK2" s="448"/>
      <c r="DTL2" s="448"/>
      <c r="DTM2" s="448"/>
      <c r="DTN2" s="448"/>
      <c r="DTO2" s="448"/>
      <c r="DTP2" s="448"/>
      <c r="DTQ2" s="448"/>
      <c r="DTR2" s="448"/>
      <c r="DTS2" s="448"/>
      <c r="DTT2" s="448"/>
      <c r="DTU2" s="448"/>
      <c r="DTV2" s="448"/>
      <c r="DTW2" s="448"/>
      <c r="DTX2" s="448"/>
      <c r="DTY2" s="448"/>
      <c r="DTZ2" s="448"/>
      <c r="DUA2" s="448"/>
      <c r="DUB2" s="448"/>
      <c r="DUC2" s="448"/>
      <c r="DUD2" s="448"/>
      <c r="DUE2" s="448"/>
      <c r="DUF2" s="448"/>
      <c r="DUG2" s="448"/>
      <c r="DUH2" s="448"/>
      <c r="DUI2" s="448"/>
      <c r="DUJ2" s="448"/>
      <c r="DUK2" s="448"/>
      <c r="DUL2" s="448"/>
      <c r="DUM2" s="448"/>
      <c r="DUN2" s="448"/>
      <c r="DUO2" s="448"/>
      <c r="DUP2" s="448"/>
      <c r="DUQ2" s="448"/>
      <c r="DUR2" s="448"/>
      <c r="DUS2" s="448"/>
      <c r="DUT2" s="448"/>
      <c r="DUU2" s="448"/>
      <c r="DUV2" s="448"/>
      <c r="DUW2" s="448"/>
      <c r="DUX2" s="448"/>
      <c r="DUY2" s="448"/>
      <c r="DUZ2" s="448"/>
      <c r="DVA2" s="448"/>
      <c r="DVB2" s="448"/>
      <c r="DVC2" s="448"/>
      <c r="DVD2" s="448"/>
      <c r="DVE2" s="448"/>
      <c r="DVF2" s="448"/>
      <c r="DVG2" s="448"/>
      <c r="DVH2" s="448"/>
      <c r="DVI2" s="448"/>
      <c r="DVJ2" s="448"/>
      <c r="DVK2" s="448"/>
      <c r="DVL2" s="448"/>
      <c r="DVM2" s="448"/>
      <c r="DVN2" s="448"/>
      <c r="DVO2" s="448"/>
      <c r="DVP2" s="448"/>
      <c r="DVQ2" s="448"/>
      <c r="DVR2" s="448"/>
      <c r="DVS2" s="448"/>
      <c r="DVT2" s="448"/>
      <c r="DVU2" s="448"/>
      <c r="DVV2" s="448"/>
      <c r="DVW2" s="448"/>
      <c r="DVX2" s="448"/>
      <c r="DVY2" s="448"/>
      <c r="DVZ2" s="448"/>
      <c r="DWA2" s="448"/>
      <c r="DWB2" s="448"/>
      <c r="DWC2" s="448"/>
      <c r="DWD2" s="448"/>
      <c r="DWE2" s="448"/>
      <c r="DWF2" s="448"/>
      <c r="DWG2" s="448"/>
      <c r="DWH2" s="448"/>
      <c r="DWI2" s="448"/>
      <c r="DWJ2" s="448"/>
      <c r="DWK2" s="448"/>
      <c r="DWL2" s="448"/>
      <c r="DWM2" s="448"/>
      <c r="DWN2" s="448"/>
      <c r="DWO2" s="448"/>
      <c r="DWP2" s="448"/>
      <c r="DWQ2" s="448"/>
      <c r="DWR2" s="448"/>
      <c r="DWS2" s="448"/>
      <c r="DWT2" s="448"/>
      <c r="DWU2" s="448"/>
      <c r="DWV2" s="448"/>
      <c r="DWW2" s="448"/>
      <c r="DWX2" s="448"/>
      <c r="DWY2" s="448"/>
      <c r="DWZ2" s="448"/>
      <c r="DXA2" s="448"/>
      <c r="DXB2" s="448"/>
      <c r="DXC2" s="448"/>
      <c r="DXD2" s="448"/>
      <c r="DXE2" s="448"/>
      <c r="DXF2" s="448"/>
      <c r="DXG2" s="448"/>
      <c r="DXH2" s="448"/>
      <c r="DXI2" s="448"/>
      <c r="DXJ2" s="448"/>
      <c r="DXK2" s="448"/>
      <c r="DXL2" s="448"/>
      <c r="DXM2" s="448"/>
      <c r="DXN2" s="448"/>
      <c r="DXO2" s="448"/>
      <c r="DXP2" s="448"/>
      <c r="DXQ2" s="448"/>
      <c r="DXR2" s="448"/>
      <c r="DXS2" s="448"/>
      <c r="DXT2" s="448"/>
      <c r="DXU2" s="448"/>
      <c r="DXV2" s="448"/>
      <c r="DXW2" s="448"/>
      <c r="DXX2" s="448"/>
      <c r="DXY2" s="448"/>
      <c r="DXZ2" s="448"/>
      <c r="DYA2" s="448"/>
      <c r="DYB2" s="448"/>
      <c r="DYC2" s="448"/>
      <c r="DYD2" s="448"/>
      <c r="DYE2" s="448"/>
      <c r="DYF2" s="448"/>
      <c r="DYG2" s="448"/>
      <c r="DYH2" s="448"/>
      <c r="DYI2" s="448"/>
      <c r="DYJ2" s="448"/>
      <c r="DYK2" s="448"/>
      <c r="DYL2" s="448"/>
      <c r="DYM2" s="448"/>
      <c r="DYN2" s="448"/>
      <c r="DYO2" s="448"/>
      <c r="DYP2" s="448"/>
      <c r="DYQ2" s="448"/>
      <c r="DYR2" s="448"/>
      <c r="DYS2" s="448"/>
      <c r="DYT2" s="448"/>
      <c r="DYU2" s="448"/>
      <c r="DYV2" s="448"/>
      <c r="DYW2" s="448"/>
      <c r="DYX2" s="448"/>
      <c r="DYY2" s="448"/>
      <c r="DYZ2" s="448"/>
      <c r="DZA2" s="448"/>
      <c r="DZB2" s="448"/>
      <c r="DZC2" s="448"/>
      <c r="DZD2" s="448"/>
      <c r="DZE2" s="448"/>
      <c r="DZF2" s="448"/>
      <c r="DZG2" s="448"/>
      <c r="DZH2" s="448"/>
      <c r="DZI2" s="448"/>
      <c r="DZJ2" s="448"/>
      <c r="DZK2" s="448"/>
      <c r="DZL2" s="448"/>
      <c r="DZM2" s="448"/>
      <c r="DZN2" s="448"/>
      <c r="DZO2" s="448"/>
      <c r="DZP2" s="448"/>
      <c r="DZQ2" s="448"/>
      <c r="DZR2" s="448"/>
      <c r="DZS2" s="448"/>
      <c r="DZT2" s="448"/>
      <c r="DZU2" s="448"/>
      <c r="DZV2" s="448"/>
      <c r="DZW2" s="448"/>
      <c r="DZX2" s="448"/>
      <c r="DZY2" s="448"/>
      <c r="DZZ2" s="448"/>
      <c r="EAA2" s="448"/>
      <c r="EAB2" s="448"/>
      <c r="EAC2" s="448"/>
      <c r="EAD2" s="448"/>
      <c r="EAE2" s="448"/>
      <c r="EAF2" s="448"/>
      <c r="EAG2" s="448"/>
      <c r="EAH2" s="448"/>
      <c r="EAI2" s="448"/>
      <c r="EAJ2" s="448"/>
      <c r="EAK2" s="448"/>
      <c r="EAL2" s="448"/>
      <c r="EAM2" s="448"/>
      <c r="EAN2" s="448"/>
      <c r="EAO2" s="448"/>
      <c r="EAP2" s="448"/>
      <c r="EAQ2" s="448"/>
      <c r="EAR2" s="448"/>
      <c r="EAS2" s="448"/>
      <c r="EAT2" s="448"/>
      <c r="EAU2" s="448"/>
      <c r="EAV2" s="448"/>
      <c r="EAW2" s="448"/>
      <c r="EAX2" s="448"/>
      <c r="EAY2" s="448"/>
      <c r="EAZ2" s="448"/>
      <c r="EBA2" s="448"/>
      <c r="EBB2" s="448"/>
      <c r="EBC2" s="448"/>
      <c r="EBD2" s="448"/>
      <c r="EBE2" s="448"/>
      <c r="EBF2" s="448"/>
      <c r="EBG2" s="448"/>
      <c r="EBH2" s="448"/>
      <c r="EBI2" s="448"/>
      <c r="EBJ2" s="448"/>
      <c r="EBK2" s="448"/>
      <c r="EBL2" s="448"/>
      <c r="EBM2" s="448"/>
      <c r="EBN2" s="448"/>
      <c r="EBO2" s="448"/>
      <c r="EBP2" s="448"/>
      <c r="EBQ2" s="448"/>
      <c r="EBR2" s="448"/>
      <c r="EBS2" s="448"/>
      <c r="EBT2" s="448"/>
      <c r="EBU2" s="448"/>
      <c r="EBV2" s="448"/>
      <c r="EBW2" s="448"/>
      <c r="EBX2" s="448"/>
      <c r="EBY2" s="448"/>
      <c r="EBZ2" s="448"/>
      <c r="ECA2" s="448"/>
      <c r="ECB2" s="448"/>
      <c r="ECC2" s="448"/>
      <c r="ECD2" s="448"/>
      <c r="ECE2" s="448"/>
      <c r="ECF2" s="448"/>
      <c r="ECG2" s="448"/>
      <c r="ECH2" s="448"/>
      <c r="ECI2" s="448"/>
      <c r="ECJ2" s="448"/>
      <c r="ECK2" s="448"/>
      <c r="ECL2" s="448"/>
      <c r="ECM2" s="448"/>
      <c r="ECN2" s="448"/>
      <c r="ECO2" s="448"/>
      <c r="ECP2" s="448"/>
      <c r="ECQ2" s="448"/>
      <c r="ECR2" s="448"/>
      <c r="ECS2" s="448"/>
      <c r="ECT2" s="448"/>
      <c r="ECU2" s="448"/>
      <c r="ECV2" s="448"/>
      <c r="ECW2" s="448"/>
      <c r="ECX2" s="448"/>
      <c r="ECY2" s="448"/>
      <c r="ECZ2" s="448"/>
      <c r="EDA2" s="448"/>
      <c r="EDB2" s="448"/>
      <c r="EDC2" s="448"/>
      <c r="EDD2" s="448"/>
      <c r="EDE2" s="448"/>
      <c r="EDF2" s="448"/>
      <c r="EDG2" s="448"/>
      <c r="EDH2" s="448"/>
      <c r="EDI2" s="448"/>
      <c r="EDJ2" s="448"/>
      <c r="EDK2" s="448"/>
      <c r="EDL2" s="448"/>
      <c r="EDM2" s="448"/>
      <c r="EDN2" s="448"/>
      <c r="EDO2" s="448"/>
      <c r="EDP2" s="448"/>
      <c r="EDQ2" s="448"/>
      <c r="EDR2" s="448"/>
      <c r="EDS2" s="448"/>
      <c r="EDT2" s="448"/>
      <c r="EDU2" s="448"/>
      <c r="EDV2" s="448"/>
      <c r="EDW2" s="448"/>
      <c r="EDX2" s="448"/>
      <c r="EDY2" s="448"/>
      <c r="EDZ2" s="448"/>
      <c r="EEA2" s="448"/>
      <c r="EEB2" s="448"/>
      <c r="EEC2" s="448"/>
      <c r="EED2" s="448"/>
      <c r="EEE2" s="448"/>
      <c r="EEF2" s="448"/>
      <c r="EEG2" s="448"/>
      <c r="EEH2" s="448"/>
      <c r="EEI2" s="448"/>
      <c r="EEJ2" s="448"/>
      <c r="EEK2" s="448"/>
      <c r="EEL2" s="448"/>
      <c r="EEM2" s="448"/>
      <c r="EEN2" s="448"/>
      <c r="EEO2" s="448"/>
      <c r="EEP2" s="448"/>
      <c r="EEQ2" s="448"/>
      <c r="EER2" s="448"/>
      <c r="EES2" s="448"/>
      <c r="EET2" s="448"/>
      <c r="EEU2" s="448"/>
      <c r="EEV2" s="448"/>
      <c r="EEW2" s="448"/>
      <c r="EEX2" s="448"/>
      <c r="EEY2" s="448"/>
      <c r="EEZ2" s="448"/>
      <c r="EFA2" s="448"/>
      <c r="EFB2" s="448"/>
      <c r="EFC2" s="448"/>
      <c r="EFD2" s="448"/>
      <c r="EFE2" s="448"/>
      <c r="EFF2" s="448"/>
      <c r="EFG2" s="448"/>
      <c r="EFH2" s="448"/>
      <c r="EFI2" s="448"/>
      <c r="EFJ2" s="448"/>
      <c r="EFK2" s="448"/>
      <c r="EFL2" s="448"/>
      <c r="EFM2" s="448"/>
      <c r="EFN2" s="448"/>
      <c r="EFO2" s="448"/>
      <c r="EFP2" s="448"/>
      <c r="EFQ2" s="448"/>
      <c r="EFR2" s="448"/>
      <c r="EFS2" s="448"/>
      <c r="EFT2" s="448"/>
      <c r="EFU2" s="448"/>
      <c r="EFV2" s="448"/>
      <c r="EFW2" s="448"/>
      <c r="EFX2" s="448"/>
      <c r="EFY2" s="448"/>
      <c r="EFZ2" s="448"/>
      <c r="EGA2" s="448"/>
      <c r="EGB2" s="448"/>
      <c r="EGC2" s="448"/>
      <c r="EGD2" s="448"/>
      <c r="EGE2" s="448"/>
      <c r="EGF2" s="448"/>
      <c r="EGG2" s="448"/>
      <c r="EGH2" s="448"/>
      <c r="EGI2" s="448"/>
      <c r="EGJ2" s="448"/>
      <c r="EGK2" s="448"/>
      <c r="EGL2" s="448"/>
      <c r="EGM2" s="448"/>
      <c r="EGN2" s="448"/>
      <c r="EGO2" s="448"/>
      <c r="EGP2" s="448"/>
      <c r="EGQ2" s="448"/>
      <c r="EGR2" s="448"/>
      <c r="EGS2" s="448"/>
      <c r="EGT2" s="448"/>
      <c r="EGU2" s="448"/>
      <c r="EGV2" s="448"/>
      <c r="EGW2" s="448"/>
      <c r="EGX2" s="448"/>
      <c r="EGY2" s="448"/>
      <c r="EGZ2" s="448"/>
      <c r="EHA2" s="448"/>
      <c r="EHB2" s="448"/>
      <c r="EHC2" s="448"/>
      <c r="EHD2" s="448"/>
      <c r="EHE2" s="448"/>
      <c r="EHF2" s="448"/>
      <c r="EHG2" s="448"/>
      <c r="EHH2" s="448"/>
      <c r="EHI2" s="448"/>
      <c r="EHJ2" s="448"/>
      <c r="EHK2" s="448"/>
      <c r="EHL2" s="448"/>
      <c r="EHM2" s="448"/>
      <c r="EHN2" s="448"/>
      <c r="EHO2" s="448"/>
      <c r="EHP2" s="448"/>
      <c r="EHQ2" s="448"/>
      <c r="EHR2" s="448"/>
      <c r="EHS2" s="448"/>
      <c r="EHT2" s="448"/>
      <c r="EHU2" s="448"/>
      <c r="EHV2" s="448"/>
      <c r="EHW2" s="448"/>
      <c r="EHX2" s="448"/>
      <c r="EHY2" s="448"/>
      <c r="EHZ2" s="448"/>
      <c r="EIA2" s="448"/>
      <c r="EIB2" s="448"/>
      <c r="EIC2" s="448"/>
      <c r="EID2" s="448"/>
      <c r="EIE2" s="448"/>
      <c r="EIF2" s="448"/>
      <c r="EIG2" s="448"/>
      <c r="EIH2" s="448"/>
      <c r="EII2" s="448"/>
      <c r="EIJ2" s="448"/>
      <c r="EIK2" s="448"/>
      <c r="EIL2" s="448"/>
      <c r="EIM2" s="448"/>
      <c r="EIN2" s="448"/>
      <c r="EIO2" s="448"/>
      <c r="EIP2" s="448"/>
      <c r="EIQ2" s="448"/>
      <c r="EIR2" s="448"/>
      <c r="EIS2" s="448"/>
      <c r="EIT2" s="448"/>
      <c r="EIU2" s="448"/>
      <c r="EIV2" s="448"/>
      <c r="EIW2" s="448"/>
      <c r="EIX2" s="448"/>
      <c r="EIY2" s="448"/>
      <c r="EIZ2" s="448"/>
      <c r="EJA2" s="448"/>
      <c r="EJB2" s="448"/>
      <c r="EJC2" s="448"/>
      <c r="EJD2" s="448"/>
      <c r="EJE2" s="448"/>
      <c r="EJF2" s="448"/>
      <c r="EJG2" s="448"/>
      <c r="EJH2" s="448"/>
      <c r="EJI2" s="448"/>
      <c r="EJJ2" s="448"/>
      <c r="EJK2" s="448"/>
      <c r="EJL2" s="448"/>
      <c r="EJM2" s="448"/>
      <c r="EJN2" s="448"/>
      <c r="EJO2" s="448"/>
      <c r="EJP2" s="448"/>
      <c r="EJQ2" s="448"/>
      <c r="EJR2" s="448"/>
      <c r="EJS2" s="448"/>
      <c r="EJT2" s="448"/>
      <c r="EJU2" s="448"/>
      <c r="EJV2" s="448"/>
      <c r="EJW2" s="448"/>
      <c r="EJX2" s="448"/>
      <c r="EJY2" s="448"/>
      <c r="EJZ2" s="448"/>
      <c r="EKA2" s="448"/>
      <c r="EKB2" s="448"/>
      <c r="EKC2" s="448"/>
      <c r="EKD2" s="448"/>
      <c r="EKE2" s="448"/>
      <c r="EKF2" s="448"/>
      <c r="EKG2" s="448"/>
      <c r="EKH2" s="448"/>
      <c r="EKI2" s="448"/>
      <c r="EKJ2" s="448"/>
      <c r="EKK2" s="448"/>
      <c r="EKL2" s="448"/>
      <c r="EKM2" s="448"/>
      <c r="EKN2" s="448"/>
      <c r="EKO2" s="448"/>
      <c r="EKP2" s="448"/>
      <c r="EKQ2" s="448"/>
      <c r="EKR2" s="448"/>
      <c r="EKS2" s="448"/>
      <c r="EKT2" s="448"/>
      <c r="EKU2" s="448"/>
      <c r="EKV2" s="448"/>
      <c r="EKW2" s="448"/>
      <c r="EKX2" s="448"/>
      <c r="EKY2" s="448"/>
      <c r="EKZ2" s="448"/>
      <c r="ELA2" s="448"/>
      <c r="ELB2" s="448"/>
      <c r="ELC2" s="448"/>
      <c r="ELD2" s="448"/>
      <c r="ELE2" s="448"/>
      <c r="ELF2" s="448"/>
      <c r="ELG2" s="448"/>
      <c r="ELH2" s="448"/>
      <c r="ELI2" s="448"/>
      <c r="ELJ2" s="448"/>
      <c r="ELK2" s="448"/>
      <c r="ELL2" s="448"/>
      <c r="ELM2" s="448"/>
      <c r="ELN2" s="448"/>
      <c r="ELO2" s="448"/>
      <c r="ELP2" s="448"/>
      <c r="ELQ2" s="448"/>
      <c r="ELR2" s="448"/>
      <c r="ELS2" s="448"/>
      <c r="ELT2" s="448"/>
      <c r="ELU2" s="448"/>
      <c r="ELV2" s="448"/>
      <c r="ELW2" s="448"/>
      <c r="ELX2" s="448"/>
      <c r="ELY2" s="448"/>
      <c r="ELZ2" s="448"/>
      <c r="EMA2" s="448"/>
      <c r="EMB2" s="448"/>
      <c r="EMC2" s="448"/>
      <c r="EMD2" s="448"/>
      <c r="EME2" s="448"/>
      <c r="EMF2" s="448"/>
      <c r="EMG2" s="448"/>
      <c r="EMH2" s="448"/>
      <c r="EMI2" s="448"/>
      <c r="EMJ2" s="448"/>
      <c r="EMK2" s="448"/>
      <c r="EML2" s="448"/>
      <c r="EMM2" s="448"/>
      <c r="EMN2" s="448"/>
      <c r="EMO2" s="448"/>
      <c r="EMP2" s="448"/>
      <c r="EMQ2" s="448"/>
      <c r="EMR2" s="448"/>
      <c r="EMS2" s="448"/>
      <c r="EMT2" s="448"/>
      <c r="EMU2" s="448"/>
      <c r="EMV2" s="448"/>
      <c r="EMW2" s="448"/>
      <c r="EMX2" s="448"/>
      <c r="EMY2" s="448"/>
      <c r="EMZ2" s="448"/>
      <c r="ENA2" s="448"/>
      <c r="ENB2" s="448"/>
      <c r="ENC2" s="448"/>
      <c r="END2" s="448"/>
      <c r="ENE2" s="448"/>
      <c r="ENF2" s="448"/>
      <c r="ENG2" s="448"/>
      <c r="ENH2" s="448"/>
      <c r="ENI2" s="448"/>
      <c r="ENJ2" s="448"/>
      <c r="ENK2" s="448"/>
      <c r="ENL2" s="448"/>
      <c r="ENM2" s="448"/>
      <c r="ENN2" s="448"/>
      <c r="ENO2" s="448"/>
      <c r="ENP2" s="448"/>
      <c r="ENQ2" s="448"/>
      <c r="ENR2" s="448"/>
      <c r="ENS2" s="448"/>
      <c r="ENT2" s="448"/>
      <c r="ENU2" s="448"/>
      <c r="ENV2" s="448"/>
      <c r="ENW2" s="448"/>
      <c r="ENX2" s="448"/>
      <c r="ENY2" s="448"/>
      <c r="ENZ2" s="448"/>
      <c r="EOA2" s="448"/>
      <c r="EOB2" s="448"/>
      <c r="EOC2" s="448"/>
      <c r="EOD2" s="448"/>
      <c r="EOE2" s="448"/>
      <c r="EOF2" s="448"/>
      <c r="EOG2" s="448"/>
      <c r="EOH2" s="448"/>
      <c r="EOI2" s="448"/>
      <c r="EOJ2" s="448"/>
      <c r="EOK2" s="448"/>
      <c r="EOL2" s="448"/>
      <c r="EOM2" s="448"/>
      <c r="EON2" s="448"/>
      <c r="EOO2" s="448"/>
      <c r="EOP2" s="448"/>
      <c r="EOQ2" s="448"/>
      <c r="EOR2" s="448"/>
      <c r="EOS2" s="448"/>
      <c r="EOT2" s="448"/>
      <c r="EOU2" s="448"/>
      <c r="EOV2" s="448"/>
      <c r="EOW2" s="448"/>
      <c r="EOX2" s="448"/>
      <c r="EOY2" s="448"/>
      <c r="EOZ2" s="448"/>
      <c r="EPA2" s="448"/>
      <c r="EPB2" s="448"/>
      <c r="EPC2" s="448"/>
      <c r="EPD2" s="448"/>
      <c r="EPE2" s="448"/>
      <c r="EPF2" s="448"/>
      <c r="EPG2" s="448"/>
      <c r="EPH2" s="448"/>
      <c r="EPI2" s="448"/>
      <c r="EPJ2" s="448"/>
      <c r="EPK2" s="448"/>
      <c r="EPL2" s="448"/>
      <c r="EPM2" s="448"/>
      <c r="EPN2" s="448"/>
      <c r="EPO2" s="448"/>
      <c r="EPP2" s="448"/>
      <c r="EPQ2" s="448"/>
      <c r="EPR2" s="448"/>
      <c r="EPS2" s="448"/>
      <c r="EPT2" s="448"/>
      <c r="EPU2" s="448"/>
      <c r="EPV2" s="448"/>
      <c r="EPW2" s="448"/>
      <c r="EPX2" s="448"/>
      <c r="EPY2" s="448"/>
      <c r="EPZ2" s="448"/>
      <c r="EQA2" s="448"/>
      <c r="EQB2" s="448"/>
      <c r="EQC2" s="448"/>
      <c r="EQD2" s="448"/>
      <c r="EQE2" s="448"/>
      <c r="EQF2" s="448"/>
      <c r="EQG2" s="448"/>
      <c r="EQH2" s="448"/>
      <c r="EQI2" s="448"/>
      <c r="EQJ2" s="448"/>
      <c r="EQK2" s="448"/>
      <c r="EQL2" s="448"/>
      <c r="EQM2" s="448"/>
      <c r="EQN2" s="448"/>
      <c r="EQO2" s="448"/>
      <c r="EQP2" s="448"/>
      <c r="EQQ2" s="448"/>
      <c r="EQR2" s="448"/>
      <c r="EQS2" s="448"/>
      <c r="EQT2" s="448"/>
      <c r="EQU2" s="448"/>
      <c r="EQV2" s="448"/>
      <c r="EQW2" s="448"/>
      <c r="EQX2" s="448"/>
      <c r="EQY2" s="448"/>
      <c r="EQZ2" s="448"/>
      <c r="ERA2" s="448"/>
      <c r="ERB2" s="448"/>
      <c r="ERC2" s="448"/>
      <c r="ERD2" s="448"/>
      <c r="ERE2" s="448"/>
      <c r="ERF2" s="448"/>
      <c r="ERG2" s="448"/>
      <c r="ERH2" s="448"/>
      <c r="ERI2" s="448"/>
      <c r="ERJ2" s="448"/>
      <c r="ERK2" s="448"/>
      <c r="ERL2" s="448"/>
      <c r="ERM2" s="448"/>
      <c r="ERN2" s="448"/>
      <c r="ERO2" s="448"/>
      <c r="ERP2" s="448"/>
      <c r="ERQ2" s="448"/>
      <c r="ERR2" s="448"/>
      <c r="ERS2" s="448"/>
      <c r="ERT2" s="448"/>
      <c r="ERU2" s="448"/>
      <c r="ERV2" s="448"/>
      <c r="ERW2" s="448"/>
      <c r="ERX2" s="448"/>
      <c r="ERY2" s="448"/>
      <c r="ERZ2" s="448"/>
      <c r="ESA2" s="448"/>
      <c r="ESB2" s="448"/>
      <c r="ESC2" s="448"/>
      <c r="ESD2" s="448"/>
      <c r="ESE2" s="448"/>
      <c r="ESF2" s="448"/>
      <c r="ESG2" s="448"/>
      <c r="ESH2" s="448"/>
      <c r="ESI2" s="448"/>
      <c r="ESJ2" s="448"/>
      <c r="ESK2" s="448"/>
      <c r="ESL2" s="448"/>
      <c r="ESM2" s="448"/>
      <c r="ESN2" s="448"/>
      <c r="ESO2" s="448"/>
      <c r="ESP2" s="448"/>
      <c r="ESQ2" s="448"/>
      <c r="ESR2" s="448"/>
      <c r="ESS2" s="448"/>
      <c r="EST2" s="448"/>
      <c r="ESU2" s="448"/>
      <c r="ESV2" s="448"/>
      <c r="ESW2" s="448"/>
      <c r="ESX2" s="448"/>
      <c r="ESY2" s="448"/>
      <c r="ESZ2" s="448"/>
      <c r="ETA2" s="448"/>
      <c r="ETB2" s="448"/>
      <c r="ETC2" s="448"/>
      <c r="ETD2" s="448"/>
      <c r="ETE2" s="448"/>
      <c r="ETF2" s="448"/>
      <c r="ETG2" s="448"/>
      <c r="ETH2" s="448"/>
      <c r="ETI2" s="448"/>
      <c r="ETJ2" s="448"/>
      <c r="ETK2" s="448"/>
      <c r="ETL2" s="448"/>
      <c r="ETM2" s="448"/>
      <c r="ETN2" s="448"/>
      <c r="ETO2" s="448"/>
      <c r="ETP2" s="448"/>
      <c r="ETQ2" s="448"/>
      <c r="ETR2" s="448"/>
      <c r="ETS2" s="448"/>
      <c r="ETT2" s="448"/>
      <c r="ETU2" s="448"/>
      <c r="ETV2" s="448"/>
      <c r="ETW2" s="448"/>
      <c r="ETX2" s="448"/>
      <c r="ETY2" s="448"/>
      <c r="ETZ2" s="448"/>
      <c r="EUA2" s="448"/>
      <c r="EUB2" s="448"/>
      <c r="EUC2" s="448"/>
      <c r="EUD2" s="448"/>
      <c r="EUE2" s="448"/>
      <c r="EUF2" s="448"/>
      <c r="EUG2" s="448"/>
      <c r="EUH2" s="448"/>
      <c r="EUI2" s="448"/>
      <c r="EUJ2" s="448"/>
      <c r="EUK2" s="448"/>
      <c r="EUL2" s="448"/>
      <c r="EUM2" s="448"/>
      <c r="EUN2" s="448"/>
      <c r="EUO2" s="448"/>
      <c r="EUP2" s="448"/>
      <c r="EUQ2" s="448"/>
      <c r="EUR2" s="448"/>
      <c r="EUS2" s="448"/>
      <c r="EUT2" s="448"/>
      <c r="EUU2" s="448"/>
      <c r="EUV2" s="448"/>
      <c r="EUW2" s="448"/>
      <c r="EUX2" s="448"/>
      <c r="EUY2" s="448"/>
      <c r="EUZ2" s="448"/>
      <c r="EVA2" s="448"/>
      <c r="EVB2" s="448"/>
      <c r="EVC2" s="448"/>
      <c r="EVD2" s="448"/>
      <c r="EVE2" s="448"/>
      <c r="EVF2" s="448"/>
      <c r="EVG2" s="448"/>
      <c r="EVH2" s="448"/>
      <c r="EVI2" s="448"/>
      <c r="EVJ2" s="448"/>
      <c r="EVK2" s="448"/>
      <c r="EVL2" s="448"/>
      <c r="EVM2" s="448"/>
      <c r="EVN2" s="448"/>
      <c r="EVO2" s="448"/>
      <c r="EVP2" s="448"/>
      <c r="EVQ2" s="448"/>
      <c r="EVR2" s="448"/>
      <c r="EVS2" s="448"/>
      <c r="EVT2" s="448"/>
      <c r="EVU2" s="448"/>
      <c r="EVV2" s="448"/>
      <c r="EVW2" s="448"/>
      <c r="EVX2" s="448"/>
      <c r="EVY2" s="448"/>
      <c r="EVZ2" s="448"/>
      <c r="EWA2" s="448"/>
      <c r="EWB2" s="448"/>
      <c r="EWC2" s="448"/>
      <c r="EWD2" s="448"/>
      <c r="EWE2" s="448"/>
      <c r="EWF2" s="448"/>
      <c r="EWG2" s="448"/>
      <c r="EWH2" s="448"/>
      <c r="EWI2" s="448"/>
      <c r="EWJ2" s="448"/>
      <c r="EWK2" s="448"/>
      <c r="EWL2" s="448"/>
      <c r="EWM2" s="448"/>
      <c r="EWN2" s="448"/>
      <c r="EWO2" s="448"/>
      <c r="EWP2" s="448"/>
      <c r="EWQ2" s="448"/>
      <c r="EWR2" s="448"/>
      <c r="EWS2" s="448"/>
      <c r="EWT2" s="448"/>
      <c r="EWU2" s="448"/>
      <c r="EWV2" s="448"/>
      <c r="EWW2" s="448"/>
      <c r="EWX2" s="448"/>
      <c r="EWY2" s="448"/>
      <c r="EWZ2" s="448"/>
      <c r="EXA2" s="448"/>
      <c r="EXB2" s="448"/>
      <c r="EXC2" s="448"/>
      <c r="EXD2" s="448"/>
      <c r="EXE2" s="448"/>
      <c r="EXF2" s="448"/>
      <c r="EXG2" s="448"/>
      <c r="EXH2" s="448"/>
      <c r="EXI2" s="448"/>
      <c r="EXJ2" s="448"/>
      <c r="EXK2" s="448"/>
      <c r="EXL2" s="448"/>
      <c r="EXM2" s="448"/>
      <c r="EXN2" s="448"/>
      <c r="EXO2" s="448"/>
      <c r="EXP2" s="448"/>
      <c r="EXQ2" s="448"/>
      <c r="EXR2" s="448"/>
      <c r="EXS2" s="448"/>
      <c r="EXT2" s="448"/>
      <c r="EXU2" s="448"/>
      <c r="EXV2" s="448"/>
      <c r="EXW2" s="448"/>
      <c r="EXX2" s="448"/>
      <c r="EXY2" s="448"/>
      <c r="EXZ2" s="448"/>
      <c r="EYA2" s="448"/>
      <c r="EYB2" s="448"/>
      <c r="EYC2" s="448"/>
      <c r="EYD2" s="448"/>
      <c r="EYE2" s="448"/>
      <c r="EYF2" s="448"/>
      <c r="EYG2" s="448"/>
      <c r="EYH2" s="448"/>
      <c r="EYI2" s="448"/>
      <c r="EYJ2" s="448"/>
      <c r="EYK2" s="448"/>
      <c r="EYL2" s="448"/>
      <c r="EYM2" s="448"/>
      <c r="EYN2" s="448"/>
      <c r="EYO2" s="448"/>
      <c r="EYP2" s="448"/>
      <c r="EYQ2" s="448"/>
      <c r="EYR2" s="448"/>
      <c r="EYS2" s="448"/>
      <c r="EYT2" s="448"/>
      <c r="EYU2" s="448"/>
      <c r="EYV2" s="448"/>
      <c r="EYW2" s="448"/>
      <c r="EYX2" s="448"/>
      <c r="EYY2" s="448"/>
      <c r="EYZ2" s="448"/>
      <c r="EZA2" s="448"/>
      <c r="EZB2" s="448"/>
      <c r="EZC2" s="448"/>
      <c r="EZD2" s="448"/>
      <c r="EZE2" s="448"/>
      <c r="EZF2" s="448"/>
      <c r="EZG2" s="448"/>
      <c r="EZH2" s="448"/>
      <c r="EZI2" s="448"/>
      <c r="EZJ2" s="448"/>
      <c r="EZK2" s="448"/>
      <c r="EZL2" s="448"/>
      <c r="EZM2" s="448"/>
      <c r="EZN2" s="448"/>
      <c r="EZO2" s="448"/>
      <c r="EZP2" s="448"/>
      <c r="EZQ2" s="448"/>
      <c r="EZR2" s="448"/>
      <c r="EZS2" s="448"/>
      <c r="EZT2" s="448"/>
      <c r="EZU2" s="448"/>
      <c r="EZV2" s="448"/>
      <c r="EZW2" s="448"/>
      <c r="EZX2" s="448"/>
      <c r="EZY2" s="448"/>
      <c r="EZZ2" s="448"/>
      <c r="FAA2" s="448"/>
      <c r="FAB2" s="448"/>
      <c r="FAC2" s="448"/>
      <c r="FAD2" s="448"/>
      <c r="FAE2" s="448"/>
      <c r="FAF2" s="448"/>
      <c r="FAG2" s="448"/>
      <c r="FAH2" s="448"/>
      <c r="FAI2" s="448"/>
      <c r="FAJ2" s="448"/>
      <c r="FAK2" s="448"/>
      <c r="FAL2" s="448"/>
      <c r="FAM2" s="448"/>
      <c r="FAN2" s="448"/>
      <c r="FAO2" s="448"/>
      <c r="FAP2" s="448"/>
      <c r="FAQ2" s="448"/>
      <c r="FAR2" s="448"/>
      <c r="FAS2" s="448"/>
      <c r="FAT2" s="448"/>
      <c r="FAU2" s="448"/>
      <c r="FAV2" s="448"/>
      <c r="FAW2" s="448"/>
      <c r="FAX2" s="448"/>
      <c r="FAY2" s="448"/>
      <c r="FAZ2" s="448"/>
      <c r="FBA2" s="448"/>
      <c r="FBB2" s="448"/>
      <c r="FBC2" s="448"/>
      <c r="FBD2" s="448"/>
      <c r="FBE2" s="448"/>
      <c r="FBF2" s="448"/>
      <c r="FBG2" s="448"/>
      <c r="FBH2" s="448"/>
      <c r="FBI2" s="448"/>
      <c r="FBJ2" s="448"/>
      <c r="FBK2" s="448"/>
      <c r="FBL2" s="448"/>
      <c r="FBM2" s="448"/>
      <c r="FBN2" s="448"/>
      <c r="FBO2" s="448"/>
      <c r="FBP2" s="448"/>
      <c r="FBQ2" s="448"/>
      <c r="FBR2" s="448"/>
      <c r="FBS2" s="448"/>
      <c r="FBT2" s="448"/>
      <c r="FBU2" s="448"/>
      <c r="FBV2" s="448"/>
      <c r="FBW2" s="448"/>
      <c r="FBX2" s="448"/>
      <c r="FBY2" s="448"/>
      <c r="FBZ2" s="448"/>
      <c r="FCA2" s="448"/>
      <c r="FCB2" s="448"/>
      <c r="FCC2" s="448"/>
      <c r="FCD2" s="448"/>
      <c r="FCE2" s="448"/>
      <c r="FCF2" s="448"/>
      <c r="FCG2" s="448"/>
      <c r="FCH2" s="448"/>
      <c r="FCI2" s="448"/>
      <c r="FCJ2" s="448"/>
      <c r="FCK2" s="448"/>
      <c r="FCL2" s="448"/>
      <c r="FCM2" s="448"/>
      <c r="FCN2" s="448"/>
      <c r="FCO2" s="448"/>
      <c r="FCP2" s="448"/>
      <c r="FCQ2" s="448"/>
      <c r="FCR2" s="448"/>
      <c r="FCS2" s="448"/>
      <c r="FCT2" s="448"/>
      <c r="FCU2" s="448"/>
      <c r="FCV2" s="448"/>
      <c r="FCW2" s="448"/>
      <c r="FCX2" s="448"/>
      <c r="FCY2" s="448"/>
      <c r="FCZ2" s="448"/>
      <c r="FDA2" s="448"/>
      <c r="FDB2" s="448"/>
      <c r="FDC2" s="448"/>
      <c r="FDD2" s="448"/>
      <c r="FDE2" s="448"/>
      <c r="FDF2" s="448"/>
      <c r="FDG2" s="448"/>
      <c r="FDH2" s="448"/>
      <c r="FDI2" s="448"/>
      <c r="FDJ2" s="448"/>
      <c r="FDK2" s="448"/>
      <c r="FDL2" s="448"/>
      <c r="FDM2" s="448"/>
      <c r="FDN2" s="448"/>
      <c r="FDO2" s="448"/>
      <c r="FDP2" s="448"/>
      <c r="FDQ2" s="448"/>
      <c r="FDR2" s="448"/>
      <c r="FDS2" s="448"/>
      <c r="FDT2" s="448"/>
      <c r="FDU2" s="448"/>
      <c r="FDV2" s="448"/>
      <c r="FDW2" s="448"/>
      <c r="FDX2" s="448"/>
      <c r="FDY2" s="448"/>
      <c r="FDZ2" s="448"/>
      <c r="FEA2" s="448"/>
      <c r="FEB2" s="448"/>
      <c r="FEC2" s="448"/>
      <c r="FED2" s="448"/>
      <c r="FEE2" s="448"/>
      <c r="FEF2" s="448"/>
      <c r="FEG2" s="448"/>
      <c r="FEH2" s="448"/>
      <c r="FEI2" s="448"/>
      <c r="FEJ2" s="448"/>
      <c r="FEK2" s="448"/>
      <c r="FEL2" s="448"/>
      <c r="FEM2" s="448"/>
      <c r="FEN2" s="448"/>
      <c r="FEO2" s="448"/>
      <c r="FEP2" s="448"/>
      <c r="FEQ2" s="448"/>
      <c r="FER2" s="448"/>
      <c r="FES2" s="448"/>
      <c r="FET2" s="448"/>
      <c r="FEU2" s="448"/>
      <c r="FEV2" s="448"/>
      <c r="FEW2" s="448"/>
      <c r="FEX2" s="448"/>
      <c r="FEY2" s="448"/>
      <c r="FEZ2" s="448"/>
      <c r="FFA2" s="448"/>
      <c r="FFB2" s="448"/>
      <c r="FFC2" s="448"/>
      <c r="FFD2" s="448"/>
      <c r="FFE2" s="448"/>
      <c r="FFF2" s="448"/>
      <c r="FFG2" s="448"/>
      <c r="FFH2" s="448"/>
      <c r="FFI2" s="448"/>
      <c r="FFJ2" s="448"/>
      <c r="FFK2" s="448"/>
      <c r="FFL2" s="448"/>
      <c r="FFM2" s="448"/>
      <c r="FFN2" s="448"/>
      <c r="FFO2" s="448"/>
      <c r="FFP2" s="448"/>
      <c r="FFQ2" s="448"/>
      <c r="FFR2" s="448"/>
      <c r="FFS2" s="448"/>
      <c r="FFT2" s="448"/>
      <c r="FFU2" s="448"/>
      <c r="FFV2" s="448"/>
      <c r="FFW2" s="448"/>
      <c r="FFX2" s="448"/>
      <c r="FFY2" s="448"/>
      <c r="FFZ2" s="448"/>
      <c r="FGA2" s="448"/>
      <c r="FGB2" s="448"/>
      <c r="FGC2" s="448"/>
      <c r="FGD2" s="448"/>
      <c r="FGE2" s="448"/>
      <c r="FGF2" s="448"/>
      <c r="FGG2" s="448"/>
      <c r="FGH2" s="448"/>
      <c r="FGI2" s="448"/>
      <c r="FGJ2" s="448"/>
      <c r="FGK2" s="448"/>
      <c r="FGL2" s="448"/>
      <c r="FGM2" s="448"/>
      <c r="FGN2" s="448"/>
      <c r="FGO2" s="448"/>
      <c r="FGP2" s="448"/>
      <c r="FGQ2" s="448"/>
      <c r="FGR2" s="448"/>
      <c r="FGS2" s="448"/>
      <c r="FGT2" s="448"/>
      <c r="FGU2" s="448"/>
      <c r="FGV2" s="448"/>
      <c r="FGW2" s="448"/>
      <c r="FGX2" s="448"/>
      <c r="FGY2" s="448"/>
      <c r="FGZ2" s="448"/>
      <c r="FHA2" s="448"/>
      <c r="FHB2" s="448"/>
      <c r="FHC2" s="448"/>
      <c r="FHD2" s="448"/>
      <c r="FHE2" s="448"/>
      <c r="FHF2" s="448"/>
      <c r="FHG2" s="448"/>
      <c r="FHH2" s="448"/>
      <c r="FHI2" s="448"/>
      <c r="FHJ2" s="448"/>
      <c r="FHK2" s="448"/>
      <c r="FHL2" s="448"/>
      <c r="FHM2" s="448"/>
      <c r="FHN2" s="448"/>
      <c r="FHO2" s="448"/>
      <c r="FHP2" s="448"/>
      <c r="FHQ2" s="448"/>
      <c r="FHR2" s="448"/>
      <c r="FHS2" s="448"/>
      <c r="FHT2" s="448"/>
      <c r="FHU2" s="448"/>
      <c r="FHV2" s="448"/>
      <c r="FHW2" s="448"/>
      <c r="FHX2" s="448"/>
      <c r="FHY2" s="448"/>
      <c r="FHZ2" s="448"/>
      <c r="FIA2" s="448"/>
      <c r="FIB2" s="448"/>
      <c r="FIC2" s="448"/>
      <c r="FID2" s="448"/>
      <c r="FIE2" s="448"/>
      <c r="FIF2" s="448"/>
      <c r="FIG2" s="448"/>
      <c r="FIH2" s="448"/>
      <c r="FII2" s="448"/>
      <c r="FIJ2" s="448"/>
      <c r="FIK2" s="448"/>
      <c r="FIL2" s="448"/>
      <c r="FIM2" s="448"/>
      <c r="FIN2" s="448"/>
      <c r="FIO2" s="448"/>
      <c r="FIP2" s="448"/>
      <c r="FIQ2" s="448"/>
      <c r="FIR2" s="448"/>
      <c r="FIS2" s="448"/>
      <c r="FIT2" s="448"/>
      <c r="FIU2" s="448"/>
      <c r="FIV2" s="448"/>
      <c r="FIW2" s="448"/>
      <c r="FIX2" s="448"/>
      <c r="FIY2" s="448"/>
      <c r="FIZ2" s="448"/>
      <c r="FJA2" s="448"/>
      <c r="FJB2" s="448"/>
      <c r="FJC2" s="448"/>
      <c r="FJD2" s="448"/>
      <c r="FJE2" s="448"/>
      <c r="FJF2" s="448"/>
      <c r="FJG2" s="448"/>
      <c r="FJH2" s="448"/>
      <c r="FJI2" s="448"/>
      <c r="FJJ2" s="448"/>
      <c r="FJK2" s="448"/>
      <c r="FJL2" s="448"/>
      <c r="FJM2" s="448"/>
      <c r="FJN2" s="448"/>
      <c r="FJO2" s="448"/>
      <c r="FJP2" s="448"/>
      <c r="FJQ2" s="448"/>
      <c r="FJR2" s="448"/>
      <c r="FJS2" s="448"/>
      <c r="FJT2" s="448"/>
      <c r="FJU2" s="448"/>
      <c r="FJV2" s="448"/>
      <c r="FJW2" s="448"/>
      <c r="FJX2" s="448"/>
      <c r="FJY2" s="448"/>
      <c r="FJZ2" s="448"/>
      <c r="FKA2" s="448"/>
      <c r="FKB2" s="448"/>
      <c r="FKC2" s="448"/>
      <c r="FKD2" s="448"/>
      <c r="FKE2" s="448"/>
      <c r="FKF2" s="448"/>
      <c r="FKG2" s="448"/>
      <c r="FKH2" s="448"/>
      <c r="FKI2" s="448"/>
      <c r="FKJ2" s="448"/>
      <c r="FKK2" s="448"/>
      <c r="FKL2" s="448"/>
      <c r="FKM2" s="448"/>
      <c r="FKN2" s="448"/>
      <c r="FKO2" s="448"/>
      <c r="FKP2" s="448"/>
      <c r="FKQ2" s="448"/>
      <c r="FKR2" s="448"/>
      <c r="FKS2" s="448"/>
      <c r="FKT2" s="448"/>
      <c r="FKU2" s="448"/>
      <c r="FKV2" s="448"/>
      <c r="FKW2" s="448"/>
      <c r="FKX2" s="448"/>
      <c r="FKY2" s="448"/>
      <c r="FKZ2" s="448"/>
      <c r="FLA2" s="448"/>
      <c r="FLB2" s="448"/>
      <c r="FLC2" s="448"/>
      <c r="FLD2" s="448"/>
      <c r="FLE2" s="448"/>
      <c r="FLF2" s="448"/>
      <c r="FLG2" s="448"/>
      <c r="FLH2" s="448"/>
      <c r="FLI2" s="448"/>
      <c r="FLJ2" s="448"/>
      <c r="FLK2" s="448"/>
      <c r="FLL2" s="448"/>
      <c r="FLM2" s="448"/>
      <c r="FLN2" s="448"/>
      <c r="FLO2" s="448"/>
      <c r="FLP2" s="448"/>
      <c r="FLQ2" s="448"/>
      <c r="FLR2" s="448"/>
      <c r="FLS2" s="448"/>
      <c r="FLT2" s="448"/>
      <c r="FLU2" s="448"/>
      <c r="FLV2" s="448"/>
      <c r="FLW2" s="448"/>
      <c r="FLX2" s="448"/>
      <c r="FLY2" s="448"/>
      <c r="FLZ2" s="448"/>
      <c r="FMA2" s="448"/>
      <c r="FMB2" s="448"/>
      <c r="FMC2" s="448"/>
      <c r="FMD2" s="448"/>
      <c r="FME2" s="448"/>
      <c r="FMF2" s="448"/>
      <c r="FMG2" s="448"/>
      <c r="FMH2" s="448"/>
      <c r="FMI2" s="448"/>
      <c r="FMJ2" s="448"/>
      <c r="FMK2" s="448"/>
      <c r="FML2" s="448"/>
      <c r="FMM2" s="448"/>
      <c r="FMN2" s="448"/>
      <c r="FMO2" s="448"/>
      <c r="FMP2" s="448"/>
      <c r="FMQ2" s="448"/>
      <c r="FMR2" s="448"/>
      <c r="FMS2" s="448"/>
      <c r="FMT2" s="448"/>
      <c r="FMU2" s="448"/>
      <c r="FMV2" s="448"/>
      <c r="FMW2" s="448"/>
      <c r="FMX2" s="448"/>
      <c r="FMY2" s="448"/>
      <c r="FMZ2" s="448"/>
      <c r="FNA2" s="448"/>
      <c r="FNB2" s="448"/>
      <c r="FNC2" s="448"/>
      <c r="FND2" s="448"/>
      <c r="FNE2" s="448"/>
      <c r="FNF2" s="448"/>
      <c r="FNG2" s="448"/>
      <c r="FNH2" s="448"/>
      <c r="FNI2" s="448"/>
      <c r="FNJ2" s="448"/>
      <c r="FNK2" s="448"/>
      <c r="FNL2" s="448"/>
      <c r="FNM2" s="448"/>
      <c r="FNN2" s="448"/>
      <c r="FNO2" s="448"/>
      <c r="FNP2" s="448"/>
      <c r="FNQ2" s="448"/>
      <c r="FNR2" s="448"/>
      <c r="FNS2" s="448"/>
      <c r="FNT2" s="448"/>
      <c r="FNU2" s="448"/>
      <c r="FNV2" s="448"/>
      <c r="FNW2" s="448"/>
      <c r="FNX2" s="448"/>
      <c r="FNY2" s="448"/>
      <c r="FNZ2" s="448"/>
      <c r="FOA2" s="448"/>
      <c r="FOB2" s="448"/>
      <c r="FOC2" s="448"/>
      <c r="FOD2" s="448"/>
      <c r="FOE2" s="448"/>
      <c r="FOF2" s="448"/>
      <c r="FOG2" s="448"/>
      <c r="FOH2" s="448"/>
      <c r="FOI2" s="448"/>
      <c r="FOJ2" s="448"/>
      <c r="FOK2" s="448"/>
      <c r="FOL2" s="448"/>
      <c r="FOM2" s="448"/>
      <c r="FON2" s="448"/>
      <c r="FOO2" s="448"/>
      <c r="FOP2" s="448"/>
      <c r="FOQ2" s="448"/>
      <c r="FOR2" s="448"/>
      <c r="FOS2" s="448"/>
      <c r="FOT2" s="448"/>
      <c r="FOU2" s="448"/>
      <c r="FOV2" s="448"/>
      <c r="FOW2" s="448"/>
      <c r="FOX2" s="448"/>
      <c r="FOY2" s="448"/>
      <c r="FOZ2" s="448"/>
      <c r="FPA2" s="448"/>
      <c r="FPB2" s="448"/>
      <c r="FPC2" s="448"/>
      <c r="FPD2" s="448"/>
      <c r="FPE2" s="448"/>
      <c r="FPF2" s="448"/>
      <c r="FPG2" s="448"/>
      <c r="FPH2" s="448"/>
      <c r="FPI2" s="448"/>
      <c r="FPJ2" s="448"/>
      <c r="FPK2" s="448"/>
      <c r="FPL2" s="448"/>
      <c r="FPM2" s="448"/>
      <c r="FPN2" s="448"/>
      <c r="FPO2" s="448"/>
      <c r="FPP2" s="448"/>
      <c r="FPQ2" s="448"/>
      <c r="FPR2" s="448"/>
      <c r="FPS2" s="448"/>
      <c r="FPT2" s="448"/>
      <c r="FPU2" s="448"/>
      <c r="FPV2" s="448"/>
      <c r="FPW2" s="448"/>
      <c r="FPX2" s="448"/>
      <c r="FPY2" s="448"/>
      <c r="FPZ2" s="448"/>
      <c r="FQA2" s="448"/>
      <c r="FQB2" s="448"/>
      <c r="FQC2" s="448"/>
      <c r="FQD2" s="448"/>
      <c r="FQE2" s="448"/>
      <c r="FQF2" s="448"/>
      <c r="FQG2" s="448"/>
      <c r="FQH2" s="448"/>
      <c r="FQI2" s="448"/>
      <c r="FQJ2" s="448"/>
      <c r="FQK2" s="448"/>
      <c r="FQL2" s="448"/>
      <c r="FQM2" s="448"/>
      <c r="FQN2" s="448"/>
      <c r="FQO2" s="448"/>
      <c r="FQP2" s="448"/>
      <c r="FQQ2" s="448"/>
      <c r="FQR2" s="448"/>
      <c r="FQS2" s="448"/>
      <c r="FQT2" s="448"/>
      <c r="FQU2" s="448"/>
      <c r="FQV2" s="448"/>
      <c r="FQW2" s="448"/>
      <c r="FQX2" s="448"/>
      <c r="FQY2" s="448"/>
      <c r="FQZ2" s="448"/>
      <c r="FRA2" s="448"/>
      <c r="FRB2" s="448"/>
      <c r="FRC2" s="448"/>
      <c r="FRD2" s="448"/>
      <c r="FRE2" s="448"/>
      <c r="FRF2" s="448"/>
      <c r="FRG2" s="448"/>
      <c r="FRH2" s="448"/>
      <c r="FRI2" s="448"/>
      <c r="FRJ2" s="448"/>
      <c r="FRK2" s="448"/>
      <c r="FRL2" s="448"/>
      <c r="FRM2" s="448"/>
      <c r="FRN2" s="448"/>
      <c r="FRO2" s="448"/>
      <c r="FRP2" s="448"/>
      <c r="FRQ2" s="448"/>
      <c r="FRR2" s="448"/>
      <c r="FRS2" s="448"/>
      <c r="FRT2" s="448"/>
      <c r="FRU2" s="448"/>
      <c r="FRV2" s="448"/>
      <c r="FRW2" s="448"/>
      <c r="FRX2" s="448"/>
      <c r="FRY2" s="448"/>
      <c r="FRZ2" s="448"/>
      <c r="FSA2" s="448"/>
      <c r="FSB2" s="448"/>
      <c r="FSC2" s="448"/>
      <c r="FSD2" s="448"/>
      <c r="FSE2" s="448"/>
      <c r="FSF2" s="448"/>
      <c r="FSG2" s="448"/>
      <c r="FSH2" s="448"/>
      <c r="FSI2" s="448"/>
      <c r="FSJ2" s="448"/>
      <c r="FSK2" s="448"/>
      <c r="FSL2" s="448"/>
      <c r="FSM2" s="448"/>
      <c r="FSN2" s="448"/>
      <c r="FSO2" s="448"/>
      <c r="FSP2" s="448"/>
      <c r="FSQ2" s="448"/>
      <c r="FSR2" s="448"/>
      <c r="FSS2" s="448"/>
      <c r="FST2" s="448"/>
      <c r="FSU2" s="448"/>
      <c r="FSV2" s="448"/>
      <c r="FSW2" s="448"/>
      <c r="FSX2" s="448"/>
      <c r="FSY2" s="448"/>
      <c r="FSZ2" s="448"/>
      <c r="FTA2" s="448"/>
      <c r="FTB2" s="448"/>
      <c r="FTC2" s="448"/>
      <c r="FTD2" s="448"/>
      <c r="FTE2" s="448"/>
      <c r="FTF2" s="448"/>
      <c r="FTG2" s="448"/>
      <c r="FTH2" s="448"/>
      <c r="FTI2" s="448"/>
      <c r="FTJ2" s="448"/>
      <c r="FTK2" s="448"/>
      <c r="FTL2" s="448"/>
      <c r="FTM2" s="448"/>
      <c r="FTN2" s="448"/>
      <c r="FTO2" s="448"/>
      <c r="FTP2" s="448"/>
      <c r="FTQ2" s="448"/>
      <c r="FTR2" s="448"/>
      <c r="FTS2" s="448"/>
      <c r="FTT2" s="448"/>
      <c r="FTU2" s="448"/>
      <c r="FTV2" s="448"/>
      <c r="FTW2" s="448"/>
      <c r="FTX2" s="448"/>
      <c r="FTY2" s="448"/>
      <c r="FTZ2" s="448"/>
      <c r="FUA2" s="448"/>
      <c r="FUB2" s="448"/>
      <c r="FUC2" s="448"/>
      <c r="FUD2" s="448"/>
      <c r="FUE2" s="448"/>
      <c r="FUF2" s="448"/>
      <c r="FUG2" s="448"/>
      <c r="FUH2" s="448"/>
      <c r="FUI2" s="448"/>
      <c r="FUJ2" s="448"/>
      <c r="FUK2" s="448"/>
      <c r="FUL2" s="448"/>
      <c r="FUM2" s="448"/>
      <c r="FUN2" s="448"/>
      <c r="FUO2" s="448"/>
      <c r="FUP2" s="448"/>
      <c r="FUQ2" s="448"/>
      <c r="FUR2" s="448"/>
      <c r="FUS2" s="448"/>
      <c r="FUT2" s="448"/>
      <c r="FUU2" s="448"/>
      <c r="FUV2" s="448"/>
      <c r="FUW2" s="448"/>
      <c r="FUX2" s="448"/>
      <c r="FUY2" s="448"/>
      <c r="FUZ2" s="448"/>
      <c r="FVA2" s="448"/>
      <c r="FVB2" s="448"/>
      <c r="FVC2" s="448"/>
      <c r="FVD2" s="448"/>
      <c r="FVE2" s="448"/>
      <c r="FVF2" s="448"/>
      <c r="FVG2" s="448"/>
      <c r="FVH2" s="448"/>
      <c r="FVI2" s="448"/>
      <c r="FVJ2" s="448"/>
      <c r="FVK2" s="448"/>
      <c r="FVL2" s="448"/>
      <c r="FVM2" s="448"/>
      <c r="FVN2" s="448"/>
      <c r="FVO2" s="448"/>
      <c r="FVP2" s="448"/>
      <c r="FVQ2" s="448"/>
      <c r="FVR2" s="448"/>
      <c r="FVS2" s="448"/>
      <c r="FVT2" s="448"/>
      <c r="FVU2" s="448"/>
      <c r="FVV2" s="448"/>
      <c r="FVW2" s="448"/>
      <c r="FVX2" s="448"/>
      <c r="FVY2" s="448"/>
      <c r="FVZ2" s="448"/>
      <c r="FWA2" s="448"/>
      <c r="FWB2" s="448"/>
      <c r="FWC2" s="448"/>
      <c r="FWD2" s="448"/>
      <c r="FWE2" s="448"/>
      <c r="FWF2" s="448"/>
      <c r="FWG2" s="448"/>
      <c r="FWH2" s="448"/>
      <c r="FWI2" s="448"/>
      <c r="FWJ2" s="448"/>
      <c r="FWK2" s="448"/>
      <c r="FWL2" s="448"/>
      <c r="FWM2" s="448"/>
      <c r="FWN2" s="448"/>
      <c r="FWO2" s="448"/>
      <c r="FWP2" s="448"/>
      <c r="FWQ2" s="448"/>
      <c r="FWR2" s="448"/>
      <c r="FWS2" s="448"/>
      <c r="FWT2" s="448"/>
      <c r="FWU2" s="448"/>
      <c r="FWV2" s="448"/>
      <c r="FWW2" s="448"/>
      <c r="FWX2" s="448"/>
      <c r="FWY2" s="448"/>
      <c r="FWZ2" s="448"/>
      <c r="FXA2" s="448"/>
      <c r="FXB2" s="448"/>
      <c r="FXC2" s="448"/>
      <c r="FXD2" s="448"/>
      <c r="FXE2" s="448"/>
      <c r="FXF2" s="448"/>
      <c r="FXG2" s="448"/>
      <c r="FXH2" s="448"/>
      <c r="FXI2" s="448"/>
      <c r="FXJ2" s="448"/>
      <c r="FXK2" s="448"/>
      <c r="FXL2" s="448"/>
      <c r="FXM2" s="448"/>
      <c r="FXN2" s="448"/>
      <c r="FXO2" s="448"/>
      <c r="FXP2" s="448"/>
      <c r="FXQ2" s="448"/>
      <c r="FXR2" s="448"/>
      <c r="FXS2" s="448"/>
      <c r="FXT2" s="448"/>
      <c r="FXU2" s="448"/>
      <c r="FXV2" s="448"/>
      <c r="FXW2" s="448"/>
      <c r="FXX2" s="448"/>
      <c r="FXY2" s="448"/>
      <c r="FXZ2" s="448"/>
      <c r="FYA2" s="448"/>
      <c r="FYB2" s="448"/>
      <c r="FYC2" s="448"/>
      <c r="FYD2" s="448"/>
      <c r="FYE2" s="448"/>
      <c r="FYF2" s="448"/>
      <c r="FYG2" s="448"/>
      <c r="FYH2" s="448"/>
      <c r="FYI2" s="448"/>
      <c r="FYJ2" s="448"/>
      <c r="FYK2" s="448"/>
      <c r="FYL2" s="448"/>
      <c r="FYM2" s="448"/>
      <c r="FYN2" s="448"/>
      <c r="FYO2" s="448"/>
      <c r="FYP2" s="448"/>
      <c r="FYQ2" s="448"/>
      <c r="FYR2" s="448"/>
      <c r="FYS2" s="448"/>
      <c r="FYT2" s="448"/>
      <c r="FYU2" s="448"/>
      <c r="FYV2" s="448"/>
      <c r="FYW2" s="448"/>
      <c r="FYX2" s="448"/>
      <c r="FYY2" s="448"/>
      <c r="FYZ2" s="448"/>
      <c r="FZA2" s="448"/>
      <c r="FZB2" s="448"/>
      <c r="FZC2" s="448"/>
      <c r="FZD2" s="448"/>
      <c r="FZE2" s="448"/>
      <c r="FZF2" s="448"/>
      <c r="FZG2" s="448"/>
      <c r="FZH2" s="448"/>
      <c r="FZI2" s="448"/>
      <c r="FZJ2" s="448"/>
      <c r="FZK2" s="448"/>
      <c r="FZL2" s="448"/>
      <c r="FZM2" s="448"/>
      <c r="FZN2" s="448"/>
      <c r="FZO2" s="448"/>
      <c r="FZP2" s="448"/>
      <c r="FZQ2" s="448"/>
      <c r="FZR2" s="448"/>
      <c r="FZS2" s="448"/>
      <c r="FZT2" s="448"/>
      <c r="FZU2" s="448"/>
      <c r="FZV2" s="448"/>
      <c r="FZW2" s="448"/>
      <c r="FZX2" s="448"/>
      <c r="FZY2" s="448"/>
      <c r="FZZ2" s="448"/>
      <c r="GAA2" s="448"/>
      <c r="GAB2" s="448"/>
      <c r="GAC2" s="448"/>
      <c r="GAD2" s="448"/>
      <c r="GAE2" s="448"/>
      <c r="GAF2" s="448"/>
      <c r="GAG2" s="448"/>
      <c r="GAH2" s="448"/>
      <c r="GAI2" s="448"/>
      <c r="GAJ2" s="448"/>
      <c r="GAK2" s="448"/>
      <c r="GAL2" s="448"/>
      <c r="GAM2" s="448"/>
      <c r="GAN2" s="448"/>
      <c r="GAO2" s="448"/>
      <c r="GAP2" s="448"/>
      <c r="GAQ2" s="448"/>
      <c r="GAR2" s="448"/>
      <c r="GAS2" s="448"/>
      <c r="GAT2" s="448"/>
      <c r="GAU2" s="448"/>
      <c r="GAV2" s="448"/>
      <c r="GAW2" s="448"/>
      <c r="GAX2" s="448"/>
      <c r="GAY2" s="448"/>
      <c r="GAZ2" s="448"/>
      <c r="GBA2" s="448"/>
      <c r="GBB2" s="448"/>
      <c r="GBC2" s="448"/>
      <c r="GBD2" s="448"/>
      <c r="GBE2" s="448"/>
      <c r="GBF2" s="448"/>
      <c r="GBG2" s="448"/>
      <c r="GBH2" s="448"/>
      <c r="GBI2" s="448"/>
      <c r="GBJ2" s="448"/>
      <c r="GBK2" s="448"/>
      <c r="GBL2" s="448"/>
      <c r="GBM2" s="448"/>
      <c r="GBN2" s="448"/>
      <c r="GBO2" s="448"/>
      <c r="GBP2" s="448"/>
      <c r="GBQ2" s="448"/>
      <c r="GBR2" s="448"/>
      <c r="GBS2" s="448"/>
      <c r="GBT2" s="448"/>
      <c r="GBU2" s="448"/>
      <c r="GBV2" s="448"/>
      <c r="GBW2" s="448"/>
      <c r="GBX2" s="448"/>
      <c r="GBY2" s="448"/>
      <c r="GBZ2" s="448"/>
      <c r="GCA2" s="448"/>
      <c r="GCB2" s="448"/>
      <c r="GCC2" s="448"/>
      <c r="GCD2" s="448"/>
      <c r="GCE2" s="448"/>
      <c r="GCF2" s="448"/>
      <c r="GCG2" s="448"/>
      <c r="GCH2" s="448"/>
      <c r="GCI2" s="448"/>
      <c r="GCJ2" s="448"/>
      <c r="GCK2" s="448"/>
      <c r="GCL2" s="448"/>
      <c r="GCM2" s="448"/>
      <c r="GCN2" s="448"/>
      <c r="GCO2" s="448"/>
      <c r="GCP2" s="448"/>
      <c r="GCQ2" s="448"/>
      <c r="GCR2" s="448"/>
      <c r="GCS2" s="448"/>
      <c r="GCT2" s="448"/>
      <c r="GCU2" s="448"/>
      <c r="GCV2" s="448"/>
      <c r="GCW2" s="448"/>
      <c r="GCX2" s="448"/>
      <c r="GCY2" s="448"/>
      <c r="GCZ2" s="448"/>
      <c r="GDA2" s="448"/>
      <c r="GDB2" s="448"/>
      <c r="GDC2" s="448"/>
      <c r="GDD2" s="448"/>
      <c r="GDE2" s="448"/>
      <c r="GDF2" s="448"/>
      <c r="GDG2" s="448"/>
      <c r="GDH2" s="448"/>
      <c r="GDI2" s="448"/>
      <c r="GDJ2" s="448"/>
      <c r="GDK2" s="448"/>
      <c r="GDL2" s="448"/>
      <c r="GDM2" s="448"/>
      <c r="GDN2" s="448"/>
      <c r="GDO2" s="448"/>
      <c r="GDP2" s="448"/>
      <c r="GDQ2" s="448"/>
      <c r="GDR2" s="448"/>
      <c r="GDS2" s="448"/>
      <c r="GDT2" s="448"/>
      <c r="GDU2" s="448"/>
      <c r="GDV2" s="448"/>
      <c r="GDW2" s="448"/>
      <c r="GDX2" s="448"/>
      <c r="GDY2" s="448"/>
      <c r="GDZ2" s="448"/>
      <c r="GEA2" s="448"/>
      <c r="GEB2" s="448"/>
      <c r="GEC2" s="448"/>
      <c r="GED2" s="448"/>
      <c r="GEE2" s="448"/>
      <c r="GEF2" s="448"/>
      <c r="GEG2" s="448"/>
      <c r="GEH2" s="448"/>
      <c r="GEI2" s="448"/>
      <c r="GEJ2" s="448"/>
      <c r="GEK2" s="448"/>
      <c r="GEL2" s="448"/>
      <c r="GEM2" s="448"/>
      <c r="GEN2" s="448"/>
      <c r="GEO2" s="448"/>
      <c r="GEP2" s="448"/>
      <c r="GEQ2" s="448"/>
      <c r="GER2" s="448"/>
      <c r="GES2" s="448"/>
      <c r="GET2" s="448"/>
      <c r="GEU2" s="448"/>
      <c r="GEV2" s="448"/>
      <c r="GEW2" s="448"/>
      <c r="GEX2" s="448"/>
      <c r="GEY2" s="448"/>
      <c r="GEZ2" s="448"/>
      <c r="GFA2" s="448"/>
      <c r="GFB2" s="448"/>
      <c r="GFC2" s="448"/>
      <c r="GFD2" s="448"/>
      <c r="GFE2" s="448"/>
      <c r="GFF2" s="448"/>
      <c r="GFG2" s="448"/>
      <c r="GFH2" s="448"/>
      <c r="GFI2" s="448"/>
      <c r="GFJ2" s="448"/>
      <c r="GFK2" s="448"/>
      <c r="GFL2" s="448"/>
      <c r="GFM2" s="448"/>
      <c r="GFN2" s="448"/>
      <c r="GFO2" s="448"/>
      <c r="GFP2" s="448"/>
      <c r="GFQ2" s="448"/>
      <c r="GFR2" s="448"/>
      <c r="GFS2" s="448"/>
      <c r="GFT2" s="448"/>
      <c r="GFU2" s="448"/>
      <c r="GFV2" s="448"/>
      <c r="GFW2" s="448"/>
      <c r="GFX2" s="448"/>
      <c r="GFY2" s="448"/>
      <c r="GFZ2" s="448"/>
      <c r="GGA2" s="448"/>
      <c r="GGB2" s="448"/>
      <c r="GGC2" s="448"/>
      <c r="GGD2" s="448"/>
      <c r="GGE2" s="448"/>
      <c r="GGF2" s="448"/>
      <c r="GGG2" s="448"/>
      <c r="GGH2" s="448"/>
      <c r="GGI2" s="448"/>
      <c r="GGJ2" s="448"/>
      <c r="GGK2" s="448"/>
      <c r="GGL2" s="448"/>
      <c r="GGM2" s="448"/>
      <c r="GGN2" s="448"/>
      <c r="GGO2" s="448"/>
      <c r="GGP2" s="448"/>
      <c r="GGQ2" s="448"/>
      <c r="GGR2" s="448"/>
      <c r="GGS2" s="448"/>
      <c r="GGT2" s="448"/>
      <c r="GGU2" s="448"/>
      <c r="GGV2" s="448"/>
      <c r="GGW2" s="448"/>
      <c r="GGX2" s="448"/>
      <c r="GGY2" s="448"/>
      <c r="GGZ2" s="448"/>
      <c r="GHA2" s="448"/>
      <c r="GHB2" s="448"/>
      <c r="GHC2" s="448"/>
      <c r="GHD2" s="448"/>
      <c r="GHE2" s="448"/>
      <c r="GHF2" s="448"/>
      <c r="GHG2" s="448"/>
      <c r="GHH2" s="448"/>
      <c r="GHI2" s="448"/>
      <c r="GHJ2" s="448"/>
      <c r="GHK2" s="448"/>
      <c r="GHL2" s="448"/>
      <c r="GHM2" s="448"/>
      <c r="GHN2" s="448"/>
      <c r="GHO2" s="448"/>
      <c r="GHP2" s="448"/>
      <c r="GHQ2" s="448"/>
      <c r="GHR2" s="448"/>
      <c r="GHS2" s="448"/>
      <c r="GHT2" s="448"/>
      <c r="GHU2" s="448"/>
      <c r="GHV2" s="448"/>
      <c r="GHW2" s="448"/>
      <c r="GHX2" s="448"/>
      <c r="GHY2" s="448"/>
      <c r="GHZ2" s="448"/>
      <c r="GIA2" s="448"/>
      <c r="GIB2" s="448"/>
      <c r="GIC2" s="448"/>
      <c r="GID2" s="448"/>
      <c r="GIE2" s="448"/>
      <c r="GIF2" s="448"/>
      <c r="GIG2" s="448"/>
      <c r="GIH2" s="448"/>
      <c r="GII2" s="448"/>
      <c r="GIJ2" s="448"/>
      <c r="GIK2" s="448"/>
      <c r="GIL2" s="448"/>
      <c r="GIM2" s="448"/>
      <c r="GIN2" s="448"/>
      <c r="GIO2" s="448"/>
      <c r="GIP2" s="448"/>
      <c r="GIQ2" s="448"/>
      <c r="GIR2" s="448"/>
      <c r="GIS2" s="448"/>
      <c r="GIT2" s="448"/>
      <c r="GIU2" s="448"/>
      <c r="GIV2" s="448"/>
      <c r="GIW2" s="448"/>
      <c r="GIX2" s="448"/>
      <c r="GIY2" s="448"/>
      <c r="GIZ2" s="448"/>
      <c r="GJA2" s="448"/>
      <c r="GJB2" s="448"/>
      <c r="GJC2" s="448"/>
      <c r="GJD2" s="448"/>
      <c r="GJE2" s="448"/>
      <c r="GJF2" s="448"/>
      <c r="GJG2" s="448"/>
      <c r="GJH2" s="448"/>
      <c r="GJI2" s="448"/>
      <c r="GJJ2" s="448"/>
      <c r="GJK2" s="448"/>
      <c r="GJL2" s="448"/>
      <c r="GJM2" s="448"/>
      <c r="GJN2" s="448"/>
      <c r="GJO2" s="448"/>
      <c r="GJP2" s="448"/>
      <c r="GJQ2" s="448"/>
      <c r="GJR2" s="448"/>
      <c r="GJS2" s="448"/>
      <c r="GJT2" s="448"/>
      <c r="GJU2" s="448"/>
      <c r="GJV2" s="448"/>
      <c r="GJW2" s="448"/>
      <c r="GJX2" s="448"/>
      <c r="GJY2" s="448"/>
      <c r="GJZ2" s="448"/>
      <c r="GKA2" s="448"/>
      <c r="GKB2" s="448"/>
      <c r="GKC2" s="448"/>
      <c r="GKD2" s="448"/>
      <c r="GKE2" s="448"/>
      <c r="GKF2" s="448"/>
      <c r="GKG2" s="448"/>
      <c r="GKH2" s="448"/>
      <c r="GKI2" s="448"/>
      <c r="GKJ2" s="448"/>
      <c r="GKK2" s="448"/>
      <c r="GKL2" s="448"/>
      <c r="GKM2" s="448"/>
      <c r="GKN2" s="448"/>
      <c r="GKO2" s="448"/>
      <c r="GKP2" s="448"/>
      <c r="GKQ2" s="448"/>
      <c r="GKR2" s="448"/>
      <c r="GKS2" s="448"/>
      <c r="GKT2" s="448"/>
      <c r="GKU2" s="448"/>
      <c r="GKV2" s="448"/>
      <c r="GKW2" s="448"/>
      <c r="GKX2" s="448"/>
      <c r="GKY2" s="448"/>
      <c r="GKZ2" s="448"/>
      <c r="GLA2" s="448"/>
      <c r="GLB2" s="448"/>
      <c r="GLC2" s="448"/>
      <c r="GLD2" s="448"/>
      <c r="GLE2" s="448"/>
      <c r="GLF2" s="448"/>
      <c r="GLG2" s="448"/>
      <c r="GLH2" s="448"/>
      <c r="GLI2" s="448"/>
      <c r="GLJ2" s="448"/>
      <c r="GLK2" s="448"/>
      <c r="GLL2" s="448"/>
      <c r="GLM2" s="448"/>
      <c r="GLN2" s="448"/>
      <c r="GLO2" s="448"/>
      <c r="GLP2" s="448"/>
      <c r="GLQ2" s="448"/>
      <c r="GLR2" s="448"/>
      <c r="GLS2" s="448"/>
      <c r="GLT2" s="448"/>
      <c r="GLU2" s="448"/>
      <c r="GLV2" s="448"/>
      <c r="GLW2" s="448"/>
      <c r="GLX2" s="448"/>
      <c r="GLY2" s="448"/>
      <c r="GLZ2" s="448"/>
      <c r="GMA2" s="448"/>
      <c r="GMB2" s="448"/>
      <c r="GMC2" s="448"/>
      <c r="GMD2" s="448"/>
      <c r="GME2" s="448"/>
      <c r="GMF2" s="448"/>
      <c r="GMG2" s="448"/>
      <c r="GMH2" s="448"/>
      <c r="GMI2" s="448"/>
      <c r="GMJ2" s="448"/>
      <c r="GMK2" s="448"/>
      <c r="GML2" s="448"/>
      <c r="GMM2" s="448"/>
      <c r="GMN2" s="448"/>
      <c r="GMO2" s="448"/>
      <c r="GMP2" s="448"/>
      <c r="GMQ2" s="448"/>
      <c r="GMR2" s="448"/>
      <c r="GMS2" s="448"/>
      <c r="GMT2" s="448"/>
      <c r="GMU2" s="448"/>
      <c r="GMV2" s="448"/>
      <c r="GMW2" s="448"/>
      <c r="GMX2" s="448"/>
      <c r="GMY2" s="448"/>
      <c r="GMZ2" s="448"/>
      <c r="GNA2" s="448"/>
      <c r="GNB2" s="448"/>
      <c r="GNC2" s="448"/>
      <c r="GND2" s="448"/>
      <c r="GNE2" s="448"/>
      <c r="GNF2" s="448"/>
      <c r="GNG2" s="448"/>
      <c r="GNH2" s="448"/>
      <c r="GNI2" s="448"/>
      <c r="GNJ2" s="448"/>
      <c r="GNK2" s="448"/>
      <c r="GNL2" s="448"/>
      <c r="GNM2" s="448"/>
      <c r="GNN2" s="448"/>
      <c r="GNO2" s="448"/>
      <c r="GNP2" s="448"/>
      <c r="GNQ2" s="448"/>
      <c r="GNR2" s="448"/>
      <c r="GNS2" s="448"/>
      <c r="GNT2" s="448"/>
      <c r="GNU2" s="448"/>
      <c r="GNV2" s="448"/>
      <c r="GNW2" s="448"/>
      <c r="GNX2" s="448"/>
      <c r="GNY2" s="448"/>
      <c r="GNZ2" s="448"/>
      <c r="GOA2" s="448"/>
      <c r="GOB2" s="448"/>
      <c r="GOC2" s="448"/>
      <c r="GOD2" s="448"/>
      <c r="GOE2" s="448"/>
      <c r="GOF2" s="448"/>
      <c r="GOG2" s="448"/>
      <c r="GOH2" s="448"/>
      <c r="GOI2" s="448"/>
      <c r="GOJ2" s="448"/>
      <c r="GOK2" s="448"/>
      <c r="GOL2" s="448"/>
      <c r="GOM2" s="448"/>
      <c r="GON2" s="448"/>
      <c r="GOO2" s="448"/>
      <c r="GOP2" s="448"/>
      <c r="GOQ2" s="448"/>
      <c r="GOR2" s="448"/>
      <c r="GOS2" s="448"/>
      <c r="GOT2" s="448"/>
      <c r="GOU2" s="448"/>
      <c r="GOV2" s="448"/>
      <c r="GOW2" s="448"/>
      <c r="GOX2" s="448"/>
      <c r="GOY2" s="448"/>
      <c r="GOZ2" s="448"/>
      <c r="GPA2" s="448"/>
      <c r="GPB2" s="448"/>
      <c r="GPC2" s="448"/>
      <c r="GPD2" s="448"/>
      <c r="GPE2" s="448"/>
      <c r="GPF2" s="448"/>
      <c r="GPG2" s="448"/>
      <c r="GPH2" s="448"/>
      <c r="GPI2" s="448"/>
      <c r="GPJ2" s="448"/>
      <c r="GPK2" s="448"/>
      <c r="GPL2" s="448"/>
      <c r="GPM2" s="448"/>
      <c r="GPN2" s="448"/>
      <c r="GPO2" s="448"/>
      <c r="GPP2" s="448"/>
      <c r="GPQ2" s="448"/>
      <c r="GPR2" s="448"/>
      <c r="GPS2" s="448"/>
      <c r="GPT2" s="448"/>
      <c r="GPU2" s="448"/>
      <c r="GPV2" s="448"/>
      <c r="GPW2" s="448"/>
      <c r="GPX2" s="448"/>
      <c r="GPY2" s="448"/>
      <c r="GPZ2" s="448"/>
      <c r="GQA2" s="448"/>
      <c r="GQB2" s="448"/>
      <c r="GQC2" s="448"/>
      <c r="GQD2" s="448"/>
      <c r="GQE2" s="448"/>
      <c r="GQF2" s="448"/>
      <c r="GQG2" s="448"/>
      <c r="GQH2" s="448"/>
      <c r="GQI2" s="448"/>
      <c r="GQJ2" s="448"/>
      <c r="GQK2" s="448"/>
      <c r="GQL2" s="448"/>
      <c r="GQM2" s="448"/>
      <c r="GQN2" s="448"/>
      <c r="GQO2" s="448"/>
      <c r="GQP2" s="448"/>
      <c r="GQQ2" s="448"/>
      <c r="GQR2" s="448"/>
      <c r="GQS2" s="448"/>
      <c r="GQT2" s="448"/>
      <c r="GQU2" s="448"/>
      <c r="GQV2" s="448"/>
      <c r="GQW2" s="448"/>
      <c r="GQX2" s="448"/>
      <c r="GQY2" s="448"/>
      <c r="GQZ2" s="448"/>
      <c r="GRA2" s="448"/>
      <c r="GRB2" s="448"/>
      <c r="GRC2" s="448"/>
      <c r="GRD2" s="448"/>
      <c r="GRE2" s="448"/>
      <c r="GRF2" s="448"/>
      <c r="GRG2" s="448"/>
      <c r="GRH2" s="448"/>
      <c r="GRI2" s="448"/>
      <c r="GRJ2" s="448"/>
      <c r="GRK2" s="448"/>
      <c r="GRL2" s="448"/>
      <c r="GRM2" s="448"/>
      <c r="GRN2" s="448"/>
      <c r="GRO2" s="448"/>
      <c r="GRP2" s="448"/>
      <c r="GRQ2" s="448"/>
      <c r="GRR2" s="448"/>
      <c r="GRS2" s="448"/>
      <c r="GRT2" s="448"/>
      <c r="GRU2" s="448"/>
      <c r="GRV2" s="448"/>
      <c r="GRW2" s="448"/>
      <c r="GRX2" s="448"/>
      <c r="GRY2" s="448"/>
      <c r="GRZ2" s="448"/>
      <c r="GSA2" s="448"/>
      <c r="GSB2" s="448"/>
      <c r="GSC2" s="448"/>
      <c r="GSD2" s="448"/>
      <c r="GSE2" s="448"/>
      <c r="GSF2" s="448"/>
      <c r="GSG2" s="448"/>
      <c r="GSH2" s="448"/>
      <c r="GSI2" s="448"/>
      <c r="GSJ2" s="448"/>
      <c r="GSK2" s="448"/>
      <c r="GSL2" s="448"/>
      <c r="GSM2" s="448"/>
      <c r="GSN2" s="448"/>
      <c r="GSO2" s="448"/>
      <c r="GSP2" s="448"/>
      <c r="GSQ2" s="448"/>
      <c r="GSR2" s="448"/>
      <c r="GSS2" s="448"/>
      <c r="GST2" s="448"/>
      <c r="GSU2" s="448"/>
      <c r="GSV2" s="448"/>
      <c r="GSW2" s="448"/>
      <c r="GSX2" s="448"/>
      <c r="GSY2" s="448"/>
      <c r="GSZ2" s="448"/>
      <c r="GTA2" s="448"/>
      <c r="GTB2" s="448"/>
      <c r="GTC2" s="448"/>
      <c r="GTD2" s="448"/>
      <c r="GTE2" s="448"/>
      <c r="GTF2" s="448"/>
      <c r="GTG2" s="448"/>
      <c r="GTH2" s="448"/>
      <c r="GTI2" s="448"/>
      <c r="GTJ2" s="448"/>
      <c r="GTK2" s="448"/>
      <c r="GTL2" s="448"/>
      <c r="GTM2" s="448"/>
      <c r="GTN2" s="448"/>
      <c r="GTO2" s="448"/>
      <c r="GTP2" s="448"/>
      <c r="GTQ2" s="448"/>
      <c r="GTR2" s="448"/>
      <c r="GTS2" s="448"/>
      <c r="GTT2" s="448"/>
      <c r="GTU2" s="448"/>
      <c r="GTV2" s="448"/>
      <c r="GTW2" s="448"/>
      <c r="GTX2" s="448"/>
      <c r="GTY2" s="448"/>
      <c r="GTZ2" s="448"/>
      <c r="GUA2" s="448"/>
      <c r="GUB2" s="448"/>
      <c r="GUC2" s="448"/>
      <c r="GUD2" s="448"/>
      <c r="GUE2" s="448"/>
      <c r="GUF2" s="448"/>
      <c r="GUG2" s="448"/>
      <c r="GUH2" s="448"/>
      <c r="GUI2" s="448"/>
      <c r="GUJ2" s="448"/>
      <c r="GUK2" s="448"/>
      <c r="GUL2" s="448"/>
      <c r="GUM2" s="448"/>
      <c r="GUN2" s="448"/>
      <c r="GUO2" s="448"/>
      <c r="GUP2" s="448"/>
      <c r="GUQ2" s="448"/>
      <c r="GUR2" s="448"/>
      <c r="GUS2" s="448"/>
      <c r="GUT2" s="448"/>
      <c r="GUU2" s="448"/>
      <c r="GUV2" s="448"/>
      <c r="GUW2" s="448"/>
      <c r="GUX2" s="448"/>
      <c r="GUY2" s="448"/>
      <c r="GUZ2" s="448"/>
      <c r="GVA2" s="448"/>
      <c r="GVB2" s="448"/>
      <c r="GVC2" s="448"/>
      <c r="GVD2" s="448"/>
      <c r="GVE2" s="448"/>
      <c r="GVF2" s="448"/>
      <c r="GVG2" s="448"/>
      <c r="GVH2" s="448"/>
      <c r="GVI2" s="448"/>
      <c r="GVJ2" s="448"/>
      <c r="GVK2" s="448"/>
      <c r="GVL2" s="448"/>
      <c r="GVM2" s="448"/>
      <c r="GVN2" s="448"/>
      <c r="GVO2" s="448"/>
      <c r="GVP2" s="448"/>
      <c r="GVQ2" s="448"/>
      <c r="GVR2" s="448"/>
      <c r="GVS2" s="448"/>
      <c r="GVT2" s="448"/>
      <c r="GVU2" s="448"/>
      <c r="GVV2" s="448"/>
      <c r="GVW2" s="448"/>
      <c r="GVX2" s="448"/>
      <c r="GVY2" s="448"/>
      <c r="GVZ2" s="448"/>
      <c r="GWA2" s="448"/>
      <c r="GWB2" s="448"/>
      <c r="GWC2" s="448"/>
      <c r="GWD2" s="448"/>
      <c r="GWE2" s="448"/>
      <c r="GWF2" s="448"/>
      <c r="GWG2" s="448"/>
      <c r="GWH2" s="448"/>
      <c r="GWI2" s="448"/>
      <c r="GWJ2" s="448"/>
      <c r="GWK2" s="448"/>
      <c r="GWL2" s="448"/>
      <c r="GWM2" s="448"/>
      <c r="GWN2" s="448"/>
      <c r="GWO2" s="448"/>
      <c r="GWP2" s="448"/>
      <c r="GWQ2" s="448"/>
      <c r="GWR2" s="448"/>
      <c r="GWS2" s="448"/>
      <c r="GWT2" s="448"/>
      <c r="GWU2" s="448"/>
      <c r="GWV2" s="448"/>
      <c r="GWW2" s="448"/>
      <c r="GWX2" s="448"/>
      <c r="GWY2" s="448"/>
      <c r="GWZ2" s="448"/>
      <c r="GXA2" s="448"/>
      <c r="GXB2" s="448"/>
      <c r="GXC2" s="448"/>
      <c r="GXD2" s="448"/>
      <c r="GXE2" s="448"/>
      <c r="GXF2" s="448"/>
      <c r="GXG2" s="448"/>
      <c r="GXH2" s="448"/>
      <c r="GXI2" s="448"/>
      <c r="GXJ2" s="448"/>
      <c r="GXK2" s="448"/>
      <c r="GXL2" s="448"/>
      <c r="GXM2" s="448"/>
      <c r="GXN2" s="448"/>
      <c r="GXO2" s="448"/>
      <c r="GXP2" s="448"/>
      <c r="GXQ2" s="448"/>
      <c r="GXR2" s="448"/>
      <c r="GXS2" s="448"/>
      <c r="GXT2" s="448"/>
      <c r="GXU2" s="448"/>
      <c r="GXV2" s="448"/>
      <c r="GXW2" s="448"/>
      <c r="GXX2" s="448"/>
      <c r="GXY2" s="448"/>
      <c r="GXZ2" s="448"/>
      <c r="GYA2" s="448"/>
      <c r="GYB2" s="448"/>
      <c r="GYC2" s="448"/>
      <c r="GYD2" s="448"/>
      <c r="GYE2" s="448"/>
      <c r="GYF2" s="448"/>
      <c r="GYG2" s="448"/>
      <c r="GYH2" s="448"/>
      <c r="GYI2" s="448"/>
      <c r="GYJ2" s="448"/>
      <c r="GYK2" s="448"/>
      <c r="GYL2" s="448"/>
      <c r="GYM2" s="448"/>
      <c r="GYN2" s="448"/>
      <c r="GYO2" s="448"/>
      <c r="GYP2" s="448"/>
      <c r="GYQ2" s="448"/>
      <c r="GYR2" s="448"/>
      <c r="GYS2" s="448"/>
      <c r="GYT2" s="448"/>
      <c r="GYU2" s="448"/>
      <c r="GYV2" s="448"/>
      <c r="GYW2" s="448"/>
      <c r="GYX2" s="448"/>
      <c r="GYY2" s="448"/>
      <c r="GYZ2" s="448"/>
      <c r="GZA2" s="448"/>
      <c r="GZB2" s="448"/>
      <c r="GZC2" s="448"/>
      <c r="GZD2" s="448"/>
      <c r="GZE2" s="448"/>
      <c r="GZF2" s="448"/>
      <c r="GZG2" s="448"/>
      <c r="GZH2" s="448"/>
      <c r="GZI2" s="448"/>
      <c r="GZJ2" s="448"/>
      <c r="GZK2" s="448"/>
      <c r="GZL2" s="448"/>
      <c r="GZM2" s="448"/>
      <c r="GZN2" s="448"/>
      <c r="GZO2" s="448"/>
      <c r="GZP2" s="448"/>
      <c r="GZQ2" s="448"/>
      <c r="GZR2" s="448"/>
      <c r="GZS2" s="448"/>
      <c r="GZT2" s="448"/>
      <c r="GZU2" s="448"/>
      <c r="GZV2" s="448"/>
      <c r="GZW2" s="448"/>
      <c r="GZX2" s="448"/>
      <c r="GZY2" s="448"/>
      <c r="GZZ2" s="448"/>
      <c r="HAA2" s="448"/>
      <c r="HAB2" s="448"/>
      <c r="HAC2" s="448"/>
      <c r="HAD2" s="448"/>
      <c r="HAE2" s="448"/>
      <c r="HAF2" s="448"/>
      <c r="HAG2" s="448"/>
      <c r="HAH2" s="448"/>
      <c r="HAI2" s="448"/>
      <c r="HAJ2" s="448"/>
      <c r="HAK2" s="448"/>
      <c r="HAL2" s="448"/>
      <c r="HAM2" s="448"/>
      <c r="HAN2" s="448"/>
      <c r="HAO2" s="448"/>
      <c r="HAP2" s="448"/>
      <c r="HAQ2" s="448"/>
      <c r="HAR2" s="448"/>
      <c r="HAS2" s="448"/>
      <c r="HAT2" s="448"/>
      <c r="HAU2" s="448"/>
      <c r="HAV2" s="448"/>
      <c r="HAW2" s="448"/>
      <c r="HAX2" s="448"/>
      <c r="HAY2" s="448"/>
      <c r="HAZ2" s="448"/>
      <c r="HBA2" s="448"/>
      <c r="HBB2" s="448"/>
      <c r="HBC2" s="448"/>
      <c r="HBD2" s="448"/>
      <c r="HBE2" s="448"/>
      <c r="HBF2" s="448"/>
      <c r="HBG2" s="448"/>
      <c r="HBH2" s="448"/>
      <c r="HBI2" s="448"/>
      <c r="HBJ2" s="448"/>
      <c r="HBK2" s="448"/>
      <c r="HBL2" s="448"/>
      <c r="HBM2" s="448"/>
      <c r="HBN2" s="448"/>
      <c r="HBO2" s="448"/>
      <c r="HBP2" s="448"/>
      <c r="HBQ2" s="448"/>
      <c r="HBR2" s="448"/>
      <c r="HBS2" s="448"/>
      <c r="HBT2" s="448"/>
      <c r="HBU2" s="448"/>
      <c r="HBV2" s="448"/>
      <c r="HBW2" s="448"/>
      <c r="HBX2" s="448"/>
      <c r="HBY2" s="448"/>
      <c r="HBZ2" s="448"/>
      <c r="HCA2" s="448"/>
      <c r="HCB2" s="448"/>
      <c r="HCC2" s="448"/>
      <c r="HCD2" s="448"/>
      <c r="HCE2" s="448"/>
      <c r="HCF2" s="448"/>
      <c r="HCG2" s="448"/>
      <c r="HCH2" s="448"/>
      <c r="HCI2" s="448"/>
      <c r="HCJ2" s="448"/>
      <c r="HCK2" s="448"/>
      <c r="HCL2" s="448"/>
      <c r="HCM2" s="448"/>
      <c r="HCN2" s="448"/>
      <c r="HCO2" s="448"/>
      <c r="HCP2" s="448"/>
      <c r="HCQ2" s="448"/>
      <c r="HCR2" s="448"/>
      <c r="HCS2" s="448"/>
      <c r="HCT2" s="448"/>
      <c r="HCU2" s="448"/>
      <c r="HCV2" s="448"/>
      <c r="HCW2" s="448"/>
      <c r="HCX2" s="448"/>
      <c r="HCY2" s="448"/>
      <c r="HCZ2" s="448"/>
      <c r="HDA2" s="448"/>
      <c r="HDB2" s="448"/>
      <c r="HDC2" s="448"/>
      <c r="HDD2" s="448"/>
      <c r="HDE2" s="448"/>
      <c r="HDF2" s="448"/>
      <c r="HDG2" s="448"/>
      <c r="HDH2" s="448"/>
      <c r="HDI2" s="448"/>
      <c r="HDJ2" s="448"/>
      <c r="HDK2" s="448"/>
      <c r="HDL2" s="448"/>
      <c r="HDM2" s="448"/>
      <c r="HDN2" s="448"/>
      <c r="HDO2" s="448"/>
      <c r="HDP2" s="448"/>
      <c r="HDQ2" s="448"/>
      <c r="HDR2" s="448"/>
      <c r="HDS2" s="448"/>
      <c r="HDT2" s="448"/>
      <c r="HDU2" s="448"/>
      <c r="HDV2" s="448"/>
      <c r="HDW2" s="448"/>
      <c r="HDX2" s="448"/>
      <c r="HDY2" s="448"/>
      <c r="HDZ2" s="448"/>
      <c r="HEA2" s="448"/>
      <c r="HEB2" s="448"/>
      <c r="HEC2" s="448"/>
      <c r="HED2" s="448"/>
      <c r="HEE2" s="448"/>
      <c r="HEF2" s="448"/>
      <c r="HEG2" s="448"/>
      <c r="HEH2" s="448"/>
      <c r="HEI2" s="448"/>
      <c r="HEJ2" s="448"/>
      <c r="HEK2" s="448"/>
      <c r="HEL2" s="448"/>
      <c r="HEM2" s="448"/>
      <c r="HEN2" s="448"/>
      <c r="HEO2" s="448"/>
      <c r="HEP2" s="448"/>
      <c r="HEQ2" s="448"/>
      <c r="HER2" s="448"/>
      <c r="HES2" s="448"/>
      <c r="HET2" s="448"/>
      <c r="HEU2" s="448"/>
      <c r="HEV2" s="448"/>
      <c r="HEW2" s="448"/>
      <c r="HEX2" s="448"/>
      <c r="HEY2" s="448"/>
      <c r="HEZ2" s="448"/>
      <c r="HFA2" s="448"/>
      <c r="HFB2" s="448"/>
      <c r="HFC2" s="448"/>
      <c r="HFD2" s="448"/>
      <c r="HFE2" s="448"/>
      <c r="HFF2" s="448"/>
      <c r="HFG2" s="448"/>
      <c r="HFH2" s="448"/>
      <c r="HFI2" s="448"/>
      <c r="HFJ2" s="448"/>
      <c r="HFK2" s="448"/>
      <c r="HFL2" s="448"/>
      <c r="HFM2" s="448"/>
      <c r="HFN2" s="448"/>
      <c r="HFO2" s="448"/>
      <c r="HFP2" s="448"/>
      <c r="HFQ2" s="448"/>
      <c r="HFR2" s="448"/>
      <c r="HFS2" s="448"/>
      <c r="HFT2" s="448"/>
      <c r="HFU2" s="448"/>
      <c r="HFV2" s="448"/>
      <c r="HFW2" s="448"/>
      <c r="HFX2" s="448"/>
      <c r="HFY2" s="448"/>
      <c r="HFZ2" s="448"/>
      <c r="HGA2" s="448"/>
      <c r="HGB2" s="448"/>
      <c r="HGC2" s="448"/>
      <c r="HGD2" s="448"/>
      <c r="HGE2" s="448"/>
      <c r="HGF2" s="448"/>
      <c r="HGG2" s="448"/>
      <c r="HGH2" s="448"/>
      <c r="HGI2" s="448"/>
      <c r="HGJ2" s="448"/>
      <c r="HGK2" s="448"/>
      <c r="HGL2" s="448"/>
      <c r="HGM2" s="448"/>
      <c r="HGN2" s="448"/>
      <c r="HGO2" s="448"/>
      <c r="HGP2" s="448"/>
      <c r="HGQ2" s="448"/>
      <c r="HGR2" s="448"/>
      <c r="HGS2" s="448"/>
      <c r="HGT2" s="448"/>
      <c r="HGU2" s="448"/>
      <c r="HGV2" s="448"/>
      <c r="HGW2" s="448"/>
      <c r="HGX2" s="448"/>
      <c r="HGY2" s="448"/>
      <c r="HGZ2" s="448"/>
      <c r="HHA2" s="448"/>
      <c r="HHB2" s="448"/>
      <c r="HHC2" s="448"/>
      <c r="HHD2" s="448"/>
      <c r="HHE2" s="448"/>
      <c r="HHF2" s="448"/>
      <c r="HHG2" s="448"/>
      <c r="HHH2" s="448"/>
      <c r="HHI2" s="448"/>
      <c r="HHJ2" s="448"/>
      <c r="HHK2" s="448"/>
      <c r="HHL2" s="448"/>
      <c r="HHM2" s="448"/>
      <c r="HHN2" s="448"/>
      <c r="HHO2" s="448"/>
      <c r="HHP2" s="448"/>
      <c r="HHQ2" s="448"/>
      <c r="HHR2" s="448"/>
      <c r="HHS2" s="448"/>
      <c r="HHT2" s="448"/>
      <c r="HHU2" s="448"/>
      <c r="HHV2" s="448"/>
      <c r="HHW2" s="448"/>
      <c r="HHX2" s="448"/>
      <c r="HHY2" s="448"/>
      <c r="HHZ2" s="448"/>
      <c r="HIA2" s="448"/>
      <c r="HIB2" s="448"/>
      <c r="HIC2" s="448"/>
      <c r="HID2" s="448"/>
      <c r="HIE2" s="448"/>
      <c r="HIF2" s="448"/>
      <c r="HIG2" s="448"/>
      <c r="HIH2" s="448"/>
      <c r="HII2" s="448"/>
      <c r="HIJ2" s="448"/>
      <c r="HIK2" s="448"/>
      <c r="HIL2" s="448"/>
      <c r="HIM2" s="448"/>
      <c r="HIN2" s="448"/>
      <c r="HIO2" s="448"/>
      <c r="HIP2" s="448"/>
      <c r="HIQ2" s="448"/>
      <c r="HIR2" s="448"/>
      <c r="HIS2" s="448"/>
      <c r="HIT2" s="448"/>
      <c r="HIU2" s="448"/>
      <c r="HIV2" s="448"/>
      <c r="HIW2" s="448"/>
      <c r="HIX2" s="448"/>
      <c r="HIY2" s="448"/>
      <c r="HIZ2" s="448"/>
      <c r="HJA2" s="448"/>
      <c r="HJB2" s="448"/>
      <c r="HJC2" s="448"/>
      <c r="HJD2" s="448"/>
      <c r="HJE2" s="448"/>
      <c r="HJF2" s="448"/>
      <c r="HJG2" s="448"/>
      <c r="HJH2" s="448"/>
      <c r="HJI2" s="448"/>
      <c r="HJJ2" s="448"/>
      <c r="HJK2" s="448"/>
      <c r="HJL2" s="448"/>
      <c r="HJM2" s="448"/>
      <c r="HJN2" s="448"/>
      <c r="HJO2" s="448"/>
      <c r="HJP2" s="448"/>
      <c r="HJQ2" s="448"/>
      <c r="HJR2" s="448"/>
      <c r="HJS2" s="448"/>
      <c r="HJT2" s="448"/>
      <c r="HJU2" s="448"/>
      <c r="HJV2" s="448"/>
      <c r="HJW2" s="448"/>
      <c r="HJX2" s="448"/>
      <c r="HJY2" s="448"/>
      <c r="HJZ2" s="448"/>
      <c r="HKA2" s="448"/>
      <c r="HKB2" s="448"/>
      <c r="HKC2" s="448"/>
      <c r="HKD2" s="448"/>
      <c r="HKE2" s="448"/>
      <c r="HKF2" s="448"/>
      <c r="HKG2" s="448"/>
      <c r="HKH2" s="448"/>
      <c r="HKI2" s="448"/>
      <c r="HKJ2" s="448"/>
      <c r="HKK2" s="448"/>
      <c r="HKL2" s="448"/>
      <c r="HKM2" s="448"/>
      <c r="HKN2" s="448"/>
      <c r="HKO2" s="448"/>
      <c r="HKP2" s="448"/>
      <c r="HKQ2" s="448"/>
      <c r="HKR2" s="448"/>
      <c r="HKS2" s="448"/>
      <c r="HKT2" s="448"/>
      <c r="HKU2" s="448"/>
      <c r="HKV2" s="448"/>
      <c r="HKW2" s="448"/>
      <c r="HKX2" s="448"/>
      <c r="HKY2" s="448"/>
      <c r="HKZ2" s="448"/>
      <c r="HLA2" s="448"/>
      <c r="HLB2" s="448"/>
      <c r="HLC2" s="448"/>
      <c r="HLD2" s="448"/>
      <c r="HLE2" s="448"/>
      <c r="HLF2" s="448"/>
      <c r="HLG2" s="448"/>
      <c r="HLH2" s="448"/>
      <c r="HLI2" s="448"/>
      <c r="HLJ2" s="448"/>
      <c r="HLK2" s="448"/>
      <c r="HLL2" s="448"/>
      <c r="HLM2" s="448"/>
      <c r="HLN2" s="448"/>
      <c r="HLO2" s="448"/>
      <c r="HLP2" s="448"/>
      <c r="HLQ2" s="448"/>
      <c r="HLR2" s="448"/>
      <c r="HLS2" s="448"/>
      <c r="HLT2" s="448"/>
      <c r="HLU2" s="448"/>
      <c r="HLV2" s="448"/>
      <c r="HLW2" s="448"/>
      <c r="HLX2" s="448"/>
      <c r="HLY2" s="448"/>
      <c r="HLZ2" s="448"/>
      <c r="HMA2" s="448"/>
      <c r="HMB2" s="448"/>
      <c r="HMC2" s="448"/>
      <c r="HMD2" s="448"/>
      <c r="HME2" s="448"/>
      <c r="HMF2" s="448"/>
      <c r="HMG2" s="448"/>
      <c r="HMH2" s="448"/>
      <c r="HMI2" s="448"/>
      <c r="HMJ2" s="448"/>
      <c r="HMK2" s="448"/>
      <c r="HML2" s="448"/>
      <c r="HMM2" s="448"/>
      <c r="HMN2" s="448"/>
      <c r="HMO2" s="448"/>
      <c r="HMP2" s="448"/>
      <c r="HMQ2" s="448"/>
      <c r="HMR2" s="448"/>
      <c r="HMS2" s="448"/>
      <c r="HMT2" s="448"/>
      <c r="HMU2" s="448"/>
      <c r="HMV2" s="448"/>
      <c r="HMW2" s="448"/>
      <c r="HMX2" s="448"/>
      <c r="HMY2" s="448"/>
      <c r="HMZ2" s="448"/>
      <c r="HNA2" s="448"/>
      <c r="HNB2" s="448"/>
      <c r="HNC2" s="448"/>
      <c r="HND2" s="448"/>
      <c r="HNE2" s="448"/>
      <c r="HNF2" s="448"/>
      <c r="HNG2" s="448"/>
      <c r="HNH2" s="448"/>
      <c r="HNI2" s="448"/>
      <c r="HNJ2" s="448"/>
      <c r="HNK2" s="448"/>
      <c r="HNL2" s="448"/>
      <c r="HNM2" s="448"/>
      <c r="HNN2" s="448"/>
      <c r="HNO2" s="448"/>
      <c r="HNP2" s="448"/>
      <c r="HNQ2" s="448"/>
      <c r="HNR2" s="448"/>
      <c r="HNS2" s="448"/>
      <c r="HNT2" s="448"/>
      <c r="HNU2" s="448"/>
      <c r="HNV2" s="448"/>
      <c r="HNW2" s="448"/>
      <c r="HNX2" s="448"/>
      <c r="HNY2" s="448"/>
      <c r="HNZ2" s="448"/>
      <c r="HOA2" s="448"/>
      <c r="HOB2" s="448"/>
      <c r="HOC2" s="448"/>
      <c r="HOD2" s="448"/>
      <c r="HOE2" s="448"/>
      <c r="HOF2" s="448"/>
      <c r="HOG2" s="448"/>
      <c r="HOH2" s="448"/>
      <c r="HOI2" s="448"/>
      <c r="HOJ2" s="448"/>
      <c r="HOK2" s="448"/>
      <c r="HOL2" s="448"/>
      <c r="HOM2" s="448"/>
      <c r="HON2" s="448"/>
      <c r="HOO2" s="448"/>
      <c r="HOP2" s="448"/>
      <c r="HOQ2" s="448"/>
      <c r="HOR2" s="448"/>
      <c r="HOS2" s="448"/>
      <c r="HOT2" s="448"/>
      <c r="HOU2" s="448"/>
      <c r="HOV2" s="448"/>
      <c r="HOW2" s="448"/>
      <c r="HOX2" s="448"/>
      <c r="HOY2" s="448"/>
      <c r="HOZ2" s="448"/>
      <c r="HPA2" s="448"/>
      <c r="HPB2" s="448"/>
      <c r="HPC2" s="448"/>
      <c r="HPD2" s="448"/>
      <c r="HPE2" s="448"/>
      <c r="HPF2" s="448"/>
      <c r="HPG2" s="448"/>
      <c r="HPH2" s="448"/>
      <c r="HPI2" s="448"/>
      <c r="HPJ2" s="448"/>
      <c r="HPK2" s="448"/>
      <c r="HPL2" s="448"/>
      <c r="HPM2" s="448"/>
      <c r="HPN2" s="448"/>
      <c r="HPO2" s="448"/>
      <c r="HPP2" s="448"/>
      <c r="HPQ2" s="448"/>
      <c r="HPR2" s="448"/>
      <c r="HPS2" s="448"/>
      <c r="HPT2" s="448"/>
      <c r="HPU2" s="448"/>
      <c r="HPV2" s="448"/>
      <c r="HPW2" s="448"/>
      <c r="HPX2" s="448"/>
      <c r="HPY2" s="448"/>
      <c r="HPZ2" s="448"/>
      <c r="HQA2" s="448"/>
      <c r="HQB2" s="448"/>
      <c r="HQC2" s="448"/>
      <c r="HQD2" s="448"/>
      <c r="HQE2" s="448"/>
      <c r="HQF2" s="448"/>
      <c r="HQG2" s="448"/>
      <c r="HQH2" s="448"/>
      <c r="HQI2" s="448"/>
      <c r="HQJ2" s="448"/>
      <c r="HQK2" s="448"/>
      <c r="HQL2" s="448"/>
      <c r="HQM2" s="448"/>
      <c r="HQN2" s="448"/>
      <c r="HQO2" s="448"/>
      <c r="HQP2" s="448"/>
      <c r="HQQ2" s="448"/>
      <c r="HQR2" s="448"/>
      <c r="HQS2" s="448"/>
      <c r="HQT2" s="448"/>
      <c r="HQU2" s="448"/>
      <c r="HQV2" s="448"/>
      <c r="HQW2" s="448"/>
      <c r="HQX2" s="448"/>
      <c r="HQY2" s="448"/>
      <c r="HQZ2" s="448"/>
      <c r="HRA2" s="448"/>
      <c r="HRB2" s="448"/>
      <c r="HRC2" s="448"/>
      <c r="HRD2" s="448"/>
      <c r="HRE2" s="448"/>
      <c r="HRF2" s="448"/>
      <c r="HRG2" s="448"/>
      <c r="HRH2" s="448"/>
      <c r="HRI2" s="448"/>
      <c r="HRJ2" s="448"/>
      <c r="HRK2" s="448"/>
      <c r="HRL2" s="448"/>
      <c r="HRM2" s="448"/>
      <c r="HRN2" s="448"/>
      <c r="HRO2" s="448"/>
      <c r="HRP2" s="448"/>
      <c r="HRQ2" s="448"/>
      <c r="HRR2" s="448"/>
      <c r="HRS2" s="448"/>
      <c r="HRT2" s="448"/>
      <c r="HRU2" s="448"/>
      <c r="HRV2" s="448"/>
      <c r="HRW2" s="448"/>
      <c r="HRX2" s="448"/>
      <c r="HRY2" s="448"/>
      <c r="HRZ2" s="448"/>
      <c r="HSA2" s="448"/>
      <c r="HSB2" s="448"/>
      <c r="HSC2" s="448"/>
      <c r="HSD2" s="448"/>
      <c r="HSE2" s="448"/>
      <c r="HSF2" s="448"/>
      <c r="HSG2" s="448"/>
      <c r="HSH2" s="448"/>
      <c r="HSI2" s="448"/>
      <c r="HSJ2" s="448"/>
      <c r="HSK2" s="448"/>
      <c r="HSL2" s="448"/>
      <c r="HSM2" s="448"/>
      <c r="HSN2" s="448"/>
      <c r="HSO2" s="448"/>
      <c r="HSP2" s="448"/>
      <c r="HSQ2" s="448"/>
      <c r="HSR2" s="448"/>
      <c r="HSS2" s="448"/>
      <c r="HST2" s="448"/>
      <c r="HSU2" s="448"/>
      <c r="HSV2" s="448"/>
      <c r="HSW2" s="448"/>
      <c r="HSX2" s="448"/>
      <c r="HSY2" s="448"/>
      <c r="HSZ2" s="448"/>
      <c r="HTA2" s="448"/>
      <c r="HTB2" s="448"/>
      <c r="HTC2" s="448"/>
      <c r="HTD2" s="448"/>
      <c r="HTE2" s="448"/>
      <c r="HTF2" s="448"/>
      <c r="HTG2" s="448"/>
      <c r="HTH2" s="448"/>
      <c r="HTI2" s="448"/>
      <c r="HTJ2" s="448"/>
      <c r="HTK2" s="448"/>
      <c r="HTL2" s="448"/>
      <c r="HTM2" s="448"/>
      <c r="HTN2" s="448"/>
      <c r="HTO2" s="448"/>
      <c r="HTP2" s="448"/>
      <c r="HTQ2" s="448"/>
      <c r="HTR2" s="448"/>
      <c r="HTS2" s="448"/>
      <c r="HTT2" s="448"/>
      <c r="HTU2" s="448"/>
      <c r="HTV2" s="448"/>
      <c r="HTW2" s="448"/>
      <c r="HTX2" s="448"/>
      <c r="HTY2" s="448"/>
      <c r="HTZ2" s="448"/>
      <c r="HUA2" s="448"/>
      <c r="HUB2" s="448"/>
      <c r="HUC2" s="448"/>
      <c r="HUD2" s="448"/>
      <c r="HUE2" s="448"/>
      <c r="HUF2" s="448"/>
      <c r="HUG2" s="448"/>
      <c r="HUH2" s="448"/>
      <c r="HUI2" s="448"/>
      <c r="HUJ2" s="448"/>
      <c r="HUK2" s="448"/>
      <c r="HUL2" s="448"/>
      <c r="HUM2" s="448"/>
      <c r="HUN2" s="448"/>
      <c r="HUO2" s="448"/>
      <c r="HUP2" s="448"/>
      <c r="HUQ2" s="448"/>
      <c r="HUR2" s="448"/>
      <c r="HUS2" s="448"/>
      <c r="HUT2" s="448"/>
      <c r="HUU2" s="448"/>
      <c r="HUV2" s="448"/>
      <c r="HUW2" s="448"/>
      <c r="HUX2" s="448"/>
      <c r="HUY2" s="448"/>
      <c r="HUZ2" s="448"/>
      <c r="HVA2" s="448"/>
      <c r="HVB2" s="448"/>
      <c r="HVC2" s="448"/>
      <c r="HVD2" s="448"/>
      <c r="HVE2" s="448"/>
      <c r="HVF2" s="448"/>
      <c r="HVG2" s="448"/>
      <c r="HVH2" s="448"/>
      <c r="HVI2" s="448"/>
      <c r="HVJ2" s="448"/>
      <c r="HVK2" s="448"/>
      <c r="HVL2" s="448"/>
      <c r="HVM2" s="448"/>
      <c r="HVN2" s="448"/>
      <c r="HVO2" s="448"/>
      <c r="HVP2" s="448"/>
      <c r="HVQ2" s="448"/>
      <c r="HVR2" s="448"/>
      <c r="HVS2" s="448"/>
      <c r="HVT2" s="448"/>
      <c r="HVU2" s="448"/>
      <c r="HVV2" s="448"/>
      <c r="HVW2" s="448"/>
      <c r="HVX2" s="448"/>
      <c r="HVY2" s="448"/>
      <c r="HVZ2" s="448"/>
      <c r="HWA2" s="448"/>
      <c r="HWB2" s="448"/>
      <c r="HWC2" s="448"/>
      <c r="HWD2" s="448"/>
      <c r="HWE2" s="448"/>
      <c r="HWF2" s="448"/>
      <c r="HWG2" s="448"/>
      <c r="HWH2" s="448"/>
      <c r="HWI2" s="448"/>
      <c r="HWJ2" s="448"/>
      <c r="HWK2" s="448"/>
      <c r="HWL2" s="448"/>
      <c r="HWM2" s="448"/>
      <c r="HWN2" s="448"/>
      <c r="HWO2" s="448"/>
      <c r="HWP2" s="448"/>
      <c r="HWQ2" s="448"/>
      <c r="HWR2" s="448"/>
      <c r="HWS2" s="448"/>
      <c r="HWT2" s="448"/>
      <c r="HWU2" s="448"/>
      <c r="HWV2" s="448"/>
      <c r="HWW2" s="448"/>
      <c r="HWX2" s="448"/>
      <c r="HWY2" s="448"/>
      <c r="HWZ2" s="448"/>
      <c r="HXA2" s="448"/>
      <c r="HXB2" s="448"/>
      <c r="HXC2" s="448"/>
      <c r="HXD2" s="448"/>
      <c r="HXE2" s="448"/>
      <c r="HXF2" s="448"/>
      <c r="HXG2" s="448"/>
      <c r="HXH2" s="448"/>
      <c r="HXI2" s="448"/>
      <c r="HXJ2" s="448"/>
      <c r="HXK2" s="448"/>
      <c r="HXL2" s="448"/>
      <c r="HXM2" s="448"/>
      <c r="HXN2" s="448"/>
      <c r="HXO2" s="448"/>
      <c r="HXP2" s="448"/>
      <c r="HXQ2" s="448"/>
      <c r="HXR2" s="448"/>
      <c r="HXS2" s="448"/>
      <c r="HXT2" s="448"/>
      <c r="HXU2" s="448"/>
      <c r="HXV2" s="448"/>
      <c r="HXW2" s="448"/>
      <c r="HXX2" s="448"/>
      <c r="HXY2" s="448"/>
      <c r="HXZ2" s="448"/>
      <c r="HYA2" s="448"/>
      <c r="HYB2" s="448"/>
      <c r="HYC2" s="448"/>
      <c r="HYD2" s="448"/>
      <c r="HYE2" s="448"/>
      <c r="HYF2" s="448"/>
      <c r="HYG2" s="448"/>
      <c r="HYH2" s="448"/>
      <c r="HYI2" s="448"/>
      <c r="HYJ2" s="448"/>
      <c r="HYK2" s="448"/>
      <c r="HYL2" s="448"/>
      <c r="HYM2" s="448"/>
      <c r="HYN2" s="448"/>
      <c r="HYO2" s="448"/>
      <c r="HYP2" s="448"/>
      <c r="HYQ2" s="448"/>
      <c r="HYR2" s="448"/>
      <c r="HYS2" s="448"/>
      <c r="HYT2" s="448"/>
      <c r="HYU2" s="448"/>
      <c r="HYV2" s="448"/>
      <c r="HYW2" s="448"/>
      <c r="HYX2" s="448"/>
      <c r="HYY2" s="448"/>
      <c r="HYZ2" s="448"/>
      <c r="HZA2" s="448"/>
      <c r="HZB2" s="448"/>
      <c r="HZC2" s="448"/>
      <c r="HZD2" s="448"/>
      <c r="HZE2" s="448"/>
      <c r="HZF2" s="448"/>
      <c r="HZG2" s="448"/>
      <c r="HZH2" s="448"/>
      <c r="HZI2" s="448"/>
      <c r="HZJ2" s="448"/>
      <c r="HZK2" s="448"/>
      <c r="HZL2" s="448"/>
      <c r="HZM2" s="448"/>
      <c r="HZN2" s="448"/>
      <c r="HZO2" s="448"/>
      <c r="HZP2" s="448"/>
      <c r="HZQ2" s="448"/>
      <c r="HZR2" s="448"/>
      <c r="HZS2" s="448"/>
      <c r="HZT2" s="448"/>
      <c r="HZU2" s="448"/>
      <c r="HZV2" s="448"/>
      <c r="HZW2" s="448"/>
      <c r="HZX2" s="448"/>
      <c r="HZY2" s="448"/>
      <c r="HZZ2" s="448"/>
      <c r="IAA2" s="448"/>
      <c r="IAB2" s="448"/>
      <c r="IAC2" s="448"/>
      <c r="IAD2" s="448"/>
      <c r="IAE2" s="448"/>
      <c r="IAF2" s="448"/>
      <c r="IAG2" s="448"/>
      <c r="IAH2" s="448"/>
      <c r="IAI2" s="448"/>
      <c r="IAJ2" s="448"/>
      <c r="IAK2" s="448"/>
      <c r="IAL2" s="448"/>
      <c r="IAM2" s="448"/>
      <c r="IAN2" s="448"/>
      <c r="IAO2" s="448"/>
      <c r="IAP2" s="448"/>
      <c r="IAQ2" s="448"/>
      <c r="IAR2" s="448"/>
      <c r="IAS2" s="448"/>
      <c r="IAT2" s="448"/>
      <c r="IAU2" s="448"/>
      <c r="IAV2" s="448"/>
      <c r="IAW2" s="448"/>
      <c r="IAX2" s="448"/>
      <c r="IAY2" s="448"/>
      <c r="IAZ2" s="448"/>
      <c r="IBA2" s="448"/>
      <c r="IBB2" s="448"/>
      <c r="IBC2" s="448"/>
      <c r="IBD2" s="448"/>
      <c r="IBE2" s="448"/>
      <c r="IBF2" s="448"/>
      <c r="IBG2" s="448"/>
      <c r="IBH2" s="448"/>
      <c r="IBI2" s="448"/>
      <c r="IBJ2" s="448"/>
      <c r="IBK2" s="448"/>
      <c r="IBL2" s="448"/>
      <c r="IBM2" s="448"/>
      <c r="IBN2" s="448"/>
      <c r="IBO2" s="448"/>
      <c r="IBP2" s="448"/>
      <c r="IBQ2" s="448"/>
      <c r="IBR2" s="448"/>
      <c r="IBS2" s="448"/>
      <c r="IBT2" s="448"/>
      <c r="IBU2" s="448"/>
      <c r="IBV2" s="448"/>
      <c r="IBW2" s="448"/>
      <c r="IBX2" s="448"/>
      <c r="IBY2" s="448"/>
      <c r="IBZ2" s="448"/>
      <c r="ICA2" s="448"/>
      <c r="ICB2" s="448"/>
      <c r="ICC2" s="448"/>
      <c r="ICD2" s="448"/>
      <c r="ICE2" s="448"/>
      <c r="ICF2" s="448"/>
      <c r="ICG2" s="448"/>
      <c r="ICH2" s="448"/>
      <c r="ICI2" s="448"/>
      <c r="ICJ2" s="448"/>
      <c r="ICK2" s="448"/>
      <c r="ICL2" s="448"/>
      <c r="ICM2" s="448"/>
      <c r="ICN2" s="448"/>
      <c r="ICO2" s="448"/>
      <c r="ICP2" s="448"/>
      <c r="ICQ2" s="448"/>
      <c r="ICR2" s="448"/>
      <c r="ICS2" s="448"/>
      <c r="ICT2" s="448"/>
      <c r="ICU2" s="448"/>
      <c r="ICV2" s="448"/>
      <c r="ICW2" s="448"/>
      <c r="ICX2" s="448"/>
      <c r="ICY2" s="448"/>
      <c r="ICZ2" s="448"/>
      <c r="IDA2" s="448"/>
      <c r="IDB2" s="448"/>
      <c r="IDC2" s="448"/>
      <c r="IDD2" s="448"/>
      <c r="IDE2" s="448"/>
      <c r="IDF2" s="448"/>
      <c r="IDG2" s="448"/>
      <c r="IDH2" s="448"/>
      <c r="IDI2" s="448"/>
      <c r="IDJ2" s="448"/>
      <c r="IDK2" s="448"/>
      <c r="IDL2" s="448"/>
      <c r="IDM2" s="448"/>
      <c r="IDN2" s="448"/>
      <c r="IDO2" s="448"/>
      <c r="IDP2" s="448"/>
      <c r="IDQ2" s="448"/>
      <c r="IDR2" s="448"/>
      <c r="IDS2" s="448"/>
      <c r="IDT2" s="448"/>
      <c r="IDU2" s="448"/>
      <c r="IDV2" s="448"/>
      <c r="IDW2" s="448"/>
      <c r="IDX2" s="448"/>
      <c r="IDY2" s="448"/>
      <c r="IDZ2" s="448"/>
      <c r="IEA2" s="448"/>
      <c r="IEB2" s="448"/>
      <c r="IEC2" s="448"/>
      <c r="IED2" s="448"/>
      <c r="IEE2" s="448"/>
      <c r="IEF2" s="448"/>
      <c r="IEG2" s="448"/>
      <c r="IEH2" s="448"/>
      <c r="IEI2" s="448"/>
      <c r="IEJ2" s="448"/>
      <c r="IEK2" s="448"/>
      <c r="IEL2" s="448"/>
      <c r="IEM2" s="448"/>
      <c r="IEN2" s="448"/>
      <c r="IEO2" s="448"/>
      <c r="IEP2" s="448"/>
      <c r="IEQ2" s="448"/>
      <c r="IER2" s="448"/>
      <c r="IES2" s="448"/>
      <c r="IET2" s="448"/>
      <c r="IEU2" s="448"/>
      <c r="IEV2" s="448"/>
      <c r="IEW2" s="448"/>
      <c r="IEX2" s="448"/>
      <c r="IEY2" s="448"/>
      <c r="IEZ2" s="448"/>
      <c r="IFA2" s="448"/>
      <c r="IFB2" s="448"/>
      <c r="IFC2" s="448"/>
      <c r="IFD2" s="448"/>
      <c r="IFE2" s="448"/>
      <c r="IFF2" s="448"/>
      <c r="IFG2" s="448"/>
      <c r="IFH2" s="448"/>
      <c r="IFI2" s="448"/>
      <c r="IFJ2" s="448"/>
      <c r="IFK2" s="448"/>
      <c r="IFL2" s="448"/>
      <c r="IFM2" s="448"/>
      <c r="IFN2" s="448"/>
      <c r="IFO2" s="448"/>
      <c r="IFP2" s="448"/>
      <c r="IFQ2" s="448"/>
      <c r="IFR2" s="448"/>
      <c r="IFS2" s="448"/>
      <c r="IFT2" s="448"/>
      <c r="IFU2" s="448"/>
      <c r="IFV2" s="448"/>
      <c r="IFW2" s="448"/>
      <c r="IFX2" s="448"/>
      <c r="IFY2" s="448"/>
      <c r="IFZ2" s="448"/>
      <c r="IGA2" s="448"/>
      <c r="IGB2" s="448"/>
      <c r="IGC2" s="448"/>
      <c r="IGD2" s="448"/>
      <c r="IGE2" s="448"/>
      <c r="IGF2" s="448"/>
      <c r="IGG2" s="448"/>
      <c r="IGH2" s="448"/>
      <c r="IGI2" s="448"/>
      <c r="IGJ2" s="448"/>
      <c r="IGK2" s="448"/>
      <c r="IGL2" s="448"/>
      <c r="IGM2" s="448"/>
      <c r="IGN2" s="448"/>
      <c r="IGO2" s="448"/>
      <c r="IGP2" s="448"/>
      <c r="IGQ2" s="448"/>
      <c r="IGR2" s="448"/>
      <c r="IGS2" s="448"/>
      <c r="IGT2" s="448"/>
      <c r="IGU2" s="448"/>
      <c r="IGV2" s="448"/>
      <c r="IGW2" s="448"/>
      <c r="IGX2" s="448"/>
      <c r="IGY2" s="448"/>
      <c r="IGZ2" s="448"/>
      <c r="IHA2" s="448"/>
      <c r="IHB2" s="448"/>
      <c r="IHC2" s="448"/>
      <c r="IHD2" s="448"/>
      <c r="IHE2" s="448"/>
      <c r="IHF2" s="448"/>
      <c r="IHG2" s="448"/>
      <c r="IHH2" s="448"/>
      <c r="IHI2" s="448"/>
      <c r="IHJ2" s="448"/>
      <c r="IHK2" s="448"/>
      <c r="IHL2" s="448"/>
      <c r="IHM2" s="448"/>
      <c r="IHN2" s="448"/>
      <c r="IHO2" s="448"/>
      <c r="IHP2" s="448"/>
      <c r="IHQ2" s="448"/>
      <c r="IHR2" s="448"/>
      <c r="IHS2" s="448"/>
      <c r="IHT2" s="448"/>
      <c r="IHU2" s="448"/>
      <c r="IHV2" s="448"/>
      <c r="IHW2" s="448"/>
      <c r="IHX2" s="448"/>
      <c r="IHY2" s="448"/>
      <c r="IHZ2" s="448"/>
      <c r="IIA2" s="448"/>
      <c r="IIB2" s="448"/>
      <c r="IIC2" s="448"/>
      <c r="IID2" s="448"/>
      <c r="IIE2" s="448"/>
      <c r="IIF2" s="448"/>
      <c r="IIG2" s="448"/>
      <c r="IIH2" s="448"/>
      <c r="III2" s="448"/>
      <c r="IIJ2" s="448"/>
      <c r="IIK2" s="448"/>
      <c r="IIL2" s="448"/>
      <c r="IIM2" s="448"/>
      <c r="IIN2" s="448"/>
      <c r="IIO2" s="448"/>
      <c r="IIP2" s="448"/>
      <c r="IIQ2" s="448"/>
      <c r="IIR2" s="448"/>
      <c r="IIS2" s="448"/>
      <c r="IIT2" s="448"/>
      <c r="IIU2" s="448"/>
      <c r="IIV2" s="448"/>
      <c r="IIW2" s="448"/>
      <c r="IIX2" s="448"/>
      <c r="IIY2" s="448"/>
      <c r="IIZ2" s="448"/>
      <c r="IJA2" s="448"/>
      <c r="IJB2" s="448"/>
      <c r="IJC2" s="448"/>
      <c r="IJD2" s="448"/>
      <c r="IJE2" s="448"/>
      <c r="IJF2" s="448"/>
      <c r="IJG2" s="448"/>
      <c r="IJH2" s="448"/>
      <c r="IJI2" s="448"/>
      <c r="IJJ2" s="448"/>
      <c r="IJK2" s="448"/>
      <c r="IJL2" s="448"/>
      <c r="IJM2" s="448"/>
      <c r="IJN2" s="448"/>
      <c r="IJO2" s="448"/>
      <c r="IJP2" s="448"/>
      <c r="IJQ2" s="448"/>
      <c r="IJR2" s="448"/>
      <c r="IJS2" s="448"/>
      <c r="IJT2" s="448"/>
      <c r="IJU2" s="448"/>
      <c r="IJV2" s="448"/>
      <c r="IJW2" s="448"/>
      <c r="IJX2" s="448"/>
      <c r="IJY2" s="448"/>
      <c r="IJZ2" s="448"/>
      <c r="IKA2" s="448"/>
      <c r="IKB2" s="448"/>
      <c r="IKC2" s="448"/>
      <c r="IKD2" s="448"/>
      <c r="IKE2" s="448"/>
      <c r="IKF2" s="448"/>
      <c r="IKG2" s="448"/>
      <c r="IKH2" s="448"/>
      <c r="IKI2" s="448"/>
      <c r="IKJ2" s="448"/>
      <c r="IKK2" s="448"/>
      <c r="IKL2" s="448"/>
      <c r="IKM2" s="448"/>
      <c r="IKN2" s="448"/>
      <c r="IKO2" s="448"/>
      <c r="IKP2" s="448"/>
      <c r="IKQ2" s="448"/>
      <c r="IKR2" s="448"/>
      <c r="IKS2" s="448"/>
      <c r="IKT2" s="448"/>
      <c r="IKU2" s="448"/>
      <c r="IKV2" s="448"/>
      <c r="IKW2" s="448"/>
      <c r="IKX2" s="448"/>
      <c r="IKY2" s="448"/>
      <c r="IKZ2" s="448"/>
      <c r="ILA2" s="448"/>
      <c r="ILB2" s="448"/>
      <c r="ILC2" s="448"/>
      <c r="ILD2" s="448"/>
      <c r="ILE2" s="448"/>
      <c r="ILF2" s="448"/>
      <c r="ILG2" s="448"/>
      <c r="ILH2" s="448"/>
      <c r="ILI2" s="448"/>
      <c r="ILJ2" s="448"/>
      <c r="ILK2" s="448"/>
      <c r="ILL2" s="448"/>
      <c r="ILM2" s="448"/>
      <c r="ILN2" s="448"/>
      <c r="ILO2" s="448"/>
      <c r="ILP2" s="448"/>
      <c r="ILQ2" s="448"/>
      <c r="ILR2" s="448"/>
      <c r="ILS2" s="448"/>
      <c r="ILT2" s="448"/>
      <c r="ILU2" s="448"/>
      <c r="ILV2" s="448"/>
      <c r="ILW2" s="448"/>
      <c r="ILX2" s="448"/>
      <c r="ILY2" s="448"/>
      <c r="ILZ2" s="448"/>
      <c r="IMA2" s="448"/>
      <c r="IMB2" s="448"/>
      <c r="IMC2" s="448"/>
      <c r="IMD2" s="448"/>
      <c r="IME2" s="448"/>
      <c r="IMF2" s="448"/>
      <c r="IMG2" s="448"/>
      <c r="IMH2" s="448"/>
      <c r="IMI2" s="448"/>
      <c r="IMJ2" s="448"/>
      <c r="IMK2" s="448"/>
      <c r="IML2" s="448"/>
      <c r="IMM2" s="448"/>
      <c r="IMN2" s="448"/>
      <c r="IMO2" s="448"/>
      <c r="IMP2" s="448"/>
      <c r="IMQ2" s="448"/>
      <c r="IMR2" s="448"/>
      <c r="IMS2" s="448"/>
      <c r="IMT2" s="448"/>
      <c r="IMU2" s="448"/>
      <c r="IMV2" s="448"/>
      <c r="IMW2" s="448"/>
      <c r="IMX2" s="448"/>
      <c r="IMY2" s="448"/>
      <c r="IMZ2" s="448"/>
      <c r="INA2" s="448"/>
      <c r="INB2" s="448"/>
      <c r="INC2" s="448"/>
      <c r="IND2" s="448"/>
      <c r="INE2" s="448"/>
      <c r="INF2" s="448"/>
      <c r="ING2" s="448"/>
      <c r="INH2" s="448"/>
      <c r="INI2" s="448"/>
      <c r="INJ2" s="448"/>
      <c r="INK2" s="448"/>
      <c r="INL2" s="448"/>
      <c r="INM2" s="448"/>
      <c r="INN2" s="448"/>
      <c r="INO2" s="448"/>
      <c r="INP2" s="448"/>
      <c r="INQ2" s="448"/>
      <c r="INR2" s="448"/>
      <c r="INS2" s="448"/>
      <c r="INT2" s="448"/>
      <c r="INU2" s="448"/>
      <c r="INV2" s="448"/>
      <c r="INW2" s="448"/>
      <c r="INX2" s="448"/>
      <c r="INY2" s="448"/>
      <c r="INZ2" s="448"/>
      <c r="IOA2" s="448"/>
      <c r="IOB2" s="448"/>
      <c r="IOC2" s="448"/>
      <c r="IOD2" s="448"/>
      <c r="IOE2" s="448"/>
      <c r="IOF2" s="448"/>
      <c r="IOG2" s="448"/>
      <c r="IOH2" s="448"/>
      <c r="IOI2" s="448"/>
      <c r="IOJ2" s="448"/>
      <c r="IOK2" s="448"/>
      <c r="IOL2" s="448"/>
      <c r="IOM2" s="448"/>
      <c r="ION2" s="448"/>
      <c r="IOO2" s="448"/>
      <c r="IOP2" s="448"/>
      <c r="IOQ2" s="448"/>
      <c r="IOR2" s="448"/>
      <c r="IOS2" s="448"/>
      <c r="IOT2" s="448"/>
      <c r="IOU2" s="448"/>
      <c r="IOV2" s="448"/>
      <c r="IOW2" s="448"/>
      <c r="IOX2" s="448"/>
      <c r="IOY2" s="448"/>
      <c r="IOZ2" s="448"/>
      <c r="IPA2" s="448"/>
      <c r="IPB2" s="448"/>
      <c r="IPC2" s="448"/>
      <c r="IPD2" s="448"/>
      <c r="IPE2" s="448"/>
      <c r="IPF2" s="448"/>
      <c r="IPG2" s="448"/>
      <c r="IPH2" s="448"/>
      <c r="IPI2" s="448"/>
      <c r="IPJ2" s="448"/>
      <c r="IPK2" s="448"/>
      <c r="IPL2" s="448"/>
      <c r="IPM2" s="448"/>
      <c r="IPN2" s="448"/>
      <c r="IPO2" s="448"/>
      <c r="IPP2" s="448"/>
      <c r="IPQ2" s="448"/>
      <c r="IPR2" s="448"/>
      <c r="IPS2" s="448"/>
      <c r="IPT2" s="448"/>
      <c r="IPU2" s="448"/>
      <c r="IPV2" s="448"/>
      <c r="IPW2" s="448"/>
      <c r="IPX2" s="448"/>
      <c r="IPY2" s="448"/>
      <c r="IPZ2" s="448"/>
      <c r="IQA2" s="448"/>
      <c r="IQB2" s="448"/>
      <c r="IQC2" s="448"/>
      <c r="IQD2" s="448"/>
      <c r="IQE2" s="448"/>
      <c r="IQF2" s="448"/>
      <c r="IQG2" s="448"/>
      <c r="IQH2" s="448"/>
      <c r="IQI2" s="448"/>
      <c r="IQJ2" s="448"/>
      <c r="IQK2" s="448"/>
      <c r="IQL2" s="448"/>
      <c r="IQM2" s="448"/>
      <c r="IQN2" s="448"/>
      <c r="IQO2" s="448"/>
      <c r="IQP2" s="448"/>
      <c r="IQQ2" s="448"/>
      <c r="IQR2" s="448"/>
      <c r="IQS2" s="448"/>
      <c r="IQT2" s="448"/>
      <c r="IQU2" s="448"/>
      <c r="IQV2" s="448"/>
      <c r="IQW2" s="448"/>
      <c r="IQX2" s="448"/>
      <c r="IQY2" s="448"/>
      <c r="IQZ2" s="448"/>
      <c r="IRA2" s="448"/>
      <c r="IRB2" s="448"/>
      <c r="IRC2" s="448"/>
      <c r="IRD2" s="448"/>
      <c r="IRE2" s="448"/>
      <c r="IRF2" s="448"/>
      <c r="IRG2" s="448"/>
      <c r="IRH2" s="448"/>
      <c r="IRI2" s="448"/>
      <c r="IRJ2" s="448"/>
      <c r="IRK2" s="448"/>
      <c r="IRL2" s="448"/>
      <c r="IRM2" s="448"/>
      <c r="IRN2" s="448"/>
      <c r="IRO2" s="448"/>
      <c r="IRP2" s="448"/>
      <c r="IRQ2" s="448"/>
      <c r="IRR2" s="448"/>
      <c r="IRS2" s="448"/>
      <c r="IRT2" s="448"/>
      <c r="IRU2" s="448"/>
      <c r="IRV2" s="448"/>
      <c r="IRW2" s="448"/>
      <c r="IRX2" s="448"/>
      <c r="IRY2" s="448"/>
      <c r="IRZ2" s="448"/>
      <c r="ISA2" s="448"/>
      <c r="ISB2" s="448"/>
      <c r="ISC2" s="448"/>
      <c r="ISD2" s="448"/>
      <c r="ISE2" s="448"/>
      <c r="ISF2" s="448"/>
      <c r="ISG2" s="448"/>
      <c r="ISH2" s="448"/>
      <c r="ISI2" s="448"/>
      <c r="ISJ2" s="448"/>
      <c r="ISK2" s="448"/>
      <c r="ISL2" s="448"/>
      <c r="ISM2" s="448"/>
      <c r="ISN2" s="448"/>
      <c r="ISO2" s="448"/>
      <c r="ISP2" s="448"/>
      <c r="ISQ2" s="448"/>
      <c r="ISR2" s="448"/>
      <c r="ISS2" s="448"/>
      <c r="IST2" s="448"/>
      <c r="ISU2" s="448"/>
      <c r="ISV2" s="448"/>
      <c r="ISW2" s="448"/>
      <c r="ISX2" s="448"/>
      <c r="ISY2" s="448"/>
      <c r="ISZ2" s="448"/>
      <c r="ITA2" s="448"/>
      <c r="ITB2" s="448"/>
      <c r="ITC2" s="448"/>
      <c r="ITD2" s="448"/>
      <c r="ITE2" s="448"/>
      <c r="ITF2" s="448"/>
      <c r="ITG2" s="448"/>
      <c r="ITH2" s="448"/>
      <c r="ITI2" s="448"/>
      <c r="ITJ2" s="448"/>
      <c r="ITK2" s="448"/>
      <c r="ITL2" s="448"/>
      <c r="ITM2" s="448"/>
      <c r="ITN2" s="448"/>
      <c r="ITO2" s="448"/>
      <c r="ITP2" s="448"/>
      <c r="ITQ2" s="448"/>
      <c r="ITR2" s="448"/>
      <c r="ITS2" s="448"/>
      <c r="ITT2" s="448"/>
      <c r="ITU2" s="448"/>
      <c r="ITV2" s="448"/>
      <c r="ITW2" s="448"/>
      <c r="ITX2" s="448"/>
      <c r="ITY2" s="448"/>
      <c r="ITZ2" s="448"/>
      <c r="IUA2" s="448"/>
      <c r="IUB2" s="448"/>
      <c r="IUC2" s="448"/>
      <c r="IUD2" s="448"/>
      <c r="IUE2" s="448"/>
      <c r="IUF2" s="448"/>
      <c r="IUG2" s="448"/>
      <c r="IUH2" s="448"/>
      <c r="IUI2" s="448"/>
      <c r="IUJ2" s="448"/>
      <c r="IUK2" s="448"/>
      <c r="IUL2" s="448"/>
      <c r="IUM2" s="448"/>
      <c r="IUN2" s="448"/>
      <c r="IUO2" s="448"/>
      <c r="IUP2" s="448"/>
      <c r="IUQ2" s="448"/>
      <c r="IUR2" s="448"/>
      <c r="IUS2" s="448"/>
      <c r="IUT2" s="448"/>
      <c r="IUU2" s="448"/>
      <c r="IUV2" s="448"/>
      <c r="IUW2" s="448"/>
      <c r="IUX2" s="448"/>
      <c r="IUY2" s="448"/>
      <c r="IUZ2" s="448"/>
      <c r="IVA2" s="448"/>
      <c r="IVB2" s="448"/>
      <c r="IVC2" s="448"/>
      <c r="IVD2" s="448"/>
      <c r="IVE2" s="448"/>
      <c r="IVF2" s="448"/>
      <c r="IVG2" s="448"/>
      <c r="IVH2" s="448"/>
      <c r="IVI2" s="448"/>
      <c r="IVJ2" s="448"/>
      <c r="IVK2" s="448"/>
      <c r="IVL2" s="448"/>
      <c r="IVM2" s="448"/>
      <c r="IVN2" s="448"/>
      <c r="IVO2" s="448"/>
      <c r="IVP2" s="448"/>
      <c r="IVQ2" s="448"/>
      <c r="IVR2" s="448"/>
      <c r="IVS2" s="448"/>
      <c r="IVT2" s="448"/>
      <c r="IVU2" s="448"/>
      <c r="IVV2" s="448"/>
      <c r="IVW2" s="448"/>
      <c r="IVX2" s="448"/>
      <c r="IVY2" s="448"/>
      <c r="IVZ2" s="448"/>
      <c r="IWA2" s="448"/>
      <c r="IWB2" s="448"/>
      <c r="IWC2" s="448"/>
      <c r="IWD2" s="448"/>
      <c r="IWE2" s="448"/>
      <c r="IWF2" s="448"/>
      <c r="IWG2" s="448"/>
      <c r="IWH2" s="448"/>
      <c r="IWI2" s="448"/>
      <c r="IWJ2" s="448"/>
      <c r="IWK2" s="448"/>
      <c r="IWL2" s="448"/>
      <c r="IWM2" s="448"/>
      <c r="IWN2" s="448"/>
      <c r="IWO2" s="448"/>
      <c r="IWP2" s="448"/>
      <c r="IWQ2" s="448"/>
      <c r="IWR2" s="448"/>
      <c r="IWS2" s="448"/>
      <c r="IWT2" s="448"/>
      <c r="IWU2" s="448"/>
      <c r="IWV2" s="448"/>
      <c r="IWW2" s="448"/>
      <c r="IWX2" s="448"/>
      <c r="IWY2" s="448"/>
      <c r="IWZ2" s="448"/>
      <c r="IXA2" s="448"/>
      <c r="IXB2" s="448"/>
      <c r="IXC2" s="448"/>
      <c r="IXD2" s="448"/>
      <c r="IXE2" s="448"/>
      <c r="IXF2" s="448"/>
      <c r="IXG2" s="448"/>
      <c r="IXH2" s="448"/>
      <c r="IXI2" s="448"/>
      <c r="IXJ2" s="448"/>
      <c r="IXK2" s="448"/>
      <c r="IXL2" s="448"/>
      <c r="IXM2" s="448"/>
      <c r="IXN2" s="448"/>
      <c r="IXO2" s="448"/>
      <c r="IXP2" s="448"/>
      <c r="IXQ2" s="448"/>
      <c r="IXR2" s="448"/>
      <c r="IXS2" s="448"/>
      <c r="IXT2" s="448"/>
      <c r="IXU2" s="448"/>
      <c r="IXV2" s="448"/>
      <c r="IXW2" s="448"/>
      <c r="IXX2" s="448"/>
      <c r="IXY2" s="448"/>
      <c r="IXZ2" s="448"/>
      <c r="IYA2" s="448"/>
      <c r="IYB2" s="448"/>
      <c r="IYC2" s="448"/>
      <c r="IYD2" s="448"/>
      <c r="IYE2" s="448"/>
      <c r="IYF2" s="448"/>
      <c r="IYG2" s="448"/>
      <c r="IYH2" s="448"/>
      <c r="IYI2" s="448"/>
      <c r="IYJ2" s="448"/>
      <c r="IYK2" s="448"/>
      <c r="IYL2" s="448"/>
      <c r="IYM2" s="448"/>
      <c r="IYN2" s="448"/>
      <c r="IYO2" s="448"/>
      <c r="IYP2" s="448"/>
      <c r="IYQ2" s="448"/>
      <c r="IYR2" s="448"/>
      <c r="IYS2" s="448"/>
      <c r="IYT2" s="448"/>
      <c r="IYU2" s="448"/>
      <c r="IYV2" s="448"/>
      <c r="IYW2" s="448"/>
      <c r="IYX2" s="448"/>
      <c r="IYY2" s="448"/>
      <c r="IYZ2" s="448"/>
      <c r="IZA2" s="448"/>
      <c r="IZB2" s="448"/>
      <c r="IZC2" s="448"/>
      <c r="IZD2" s="448"/>
      <c r="IZE2" s="448"/>
      <c r="IZF2" s="448"/>
      <c r="IZG2" s="448"/>
      <c r="IZH2" s="448"/>
      <c r="IZI2" s="448"/>
      <c r="IZJ2" s="448"/>
      <c r="IZK2" s="448"/>
      <c r="IZL2" s="448"/>
      <c r="IZM2" s="448"/>
      <c r="IZN2" s="448"/>
      <c r="IZO2" s="448"/>
      <c r="IZP2" s="448"/>
      <c r="IZQ2" s="448"/>
      <c r="IZR2" s="448"/>
      <c r="IZS2" s="448"/>
      <c r="IZT2" s="448"/>
      <c r="IZU2" s="448"/>
      <c r="IZV2" s="448"/>
      <c r="IZW2" s="448"/>
      <c r="IZX2" s="448"/>
      <c r="IZY2" s="448"/>
      <c r="IZZ2" s="448"/>
      <c r="JAA2" s="448"/>
      <c r="JAB2" s="448"/>
      <c r="JAC2" s="448"/>
      <c r="JAD2" s="448"/>
      <c r="JAE2" s="448"/>
      <c r="JAF2" s="448"/>
      <c r="JAG2" s="448"/>
      <c r="JAH2" s="448"/>
      <c r="JAI2" s="448"/>
      <c r="JAJ2" s="448"/>
      <c r="JAK2" s="448"/>
      <c r="JAL2" s="448"/>
      <c r="JAM2" s="448"/>
      <c r="JAN2" s="448"/>
      <c r="JAO2" s="448"/>
      <c r="JAP2" s="448"/>
      <c r="JAQ2" s="448"/>
      <c r="JAR2" s="448"/>
      <c r="JAS2" s="448"/>
      <c r="JAT2" s="448"/>
      <c r="JAU2" s="448"/>
      <c r="JAV2" s="448"/>
      <c r="JAW2" s="448"/>
      <c r="JAX2" s="448"/>
      <c r="JAY2" s="448"/>
      <c r="JAZ2" s="448"/>
      <c r="JBA2" s="448"/>
      <c r="JBB2" s="448"/>
      <c r="JBC2" s="448"/>
      <c r="JBD2" s="448"/>
      <c r="JBE2" s="448"/>
      <c r="JBF2" s="448"/>
      <c r="JBG2" s="448"/>
      <c r="JBH2" s="448"/>
      <c r="JBI2" s="448"/>
      <c r="JBJ2" s="448"/>
      <c r="JBK2" s="448"/>
      <c r="JBL2" s="448"/>
      <c r="JBM2" s="448"/>
      <c r="JBN2" s="448"/>
      <c r="JBO2" s="448"/>
      <c r="JBP2" s="448"/>
      <c r="JBQ2" s="448"/>
      <c r="JBR2" s="448"/>
      <c r="JBS2" s="448"/>
      <c r="JBT2" s="448"/>
      <c r="JBU2" s="448"/>
      <c r="JBV2" s="448"/>
      <c r="JBW2" s="448"/>
      <c r="JBX2" s="448"/>
      <c r="JBY2" s="448"/>
      <c r="JBZ2" s="448"/>
      <c r="JCA2" s="448"/>
      <c r="JCB2" s="448"/>
      <c r="JCC2" s="448"/>
      <c r="JCD2" s="448"/>
      <c r="JCE2" s="448"/>
      <c r="JCF2" s="448"/>
      <c r="JCG2" s="448"/>
      <c r="JCH2" s="448"/>
      <c r="JCI2" s="448"/>
      <c r="JCJ2" s="448"/>
      <c r="JCK2" s="448"/>
      <c r="JCL2" s="448"/>
      <c r="JCM2" s="448"/>
      <c r="JCN2" s="448"/>
      <c r="JCO2" s="448"/>
      <c r="JCP2" s="448"/>
      <c r="JCQ2" s="448"/>
      <c r="JCR2" s="448"/>
      <c r="JCS2" s="448"/>
      <c r="JCT2" s="448"/>
      <c r="JCU2" s="448"/>
      <c r="JCV2" s="448"/>
      <c r="JCW2" s="448"/>
      <c r="JCX2" s="448"/>
      <c r="JCY2" s="448"/>
      <c r="JCZ2" s="448"/>
      <c r="JDA2" s="448"/>
      <c r="JDB2" s="448"/>
      <c r="JDC2" s="448"/>
      <c r="JDD2" s="448"/>
      <c r="JDE2" s="448"/>
      <c r="JDF2" s="448"/>
      <c r="JDG2" s="448"/>
      <c r="JDH2" s="448"/>
      <c r="JDI2" s="448"/>
      <c r="JDJ2" s="448"/>
      <c r="JDK2" s="448"/>
      <c r="JDL2" s="448"/>
      <c r="JDM2" s="448"/>
      <c r="JDN2" s="448"/>
      <c r="JDO2" s="448"/>
      <c r="JDP2" s="448"/>
      <c r="JDQ2" s="448"/>
      <c r="JDR2" s="448"/>
      <c r="JDS2" s="448"/>
      <c r="JDT2" s="448"/>
      <c r="JDU2" s="448"/>
      <c r="JDV2" s="448"/>
      <c r="JDW2" s="448"/>
      <c r="JDX2" s="448"/>
      <c r="JDY2" s="448"/>
      <c r="JDZ2" s="448"/>
      <c r="JEA2" s="448"/>
      <c r="JEB2" s="448"/>
      <c r="JEC2" s="448"/>
      <c r="JED2" s="448"/>
      <c r="JEE2" s="448"/>
      <c r="JEF2" s="448"/>
      <c r="JEG2" s="448"/>
      <c r="JEH2" s="448"/>
      <c r="JEI2" s="448"/>
      <c r="JEJ2" s="448"/>
      <c r="JEK2" s="448"/>
      <c r="JEL2" s="448"/>
      <c r="JEM2" s="448"/>
      <c r="JEN2" s="448"/>
      <c r="JEO2" s="448"/>
      <c r="JEP2" s="448"/>
      <c r="JEQ2" s="448"/>
      <c r="JER2" s="448"/>
      <c r="JES2" s="448"/>
      <c r="JET2" s="448"/>
      <c r="JEU2" s="448"/>
      <c r="JEV2" s="448"/>
      <c r="JEW2" s="448"/>
      <c r="JEX2" s="448"/>
      <c r="JEY2" s="448"/>
      <c r="JEZ2" s="448"/>
      <c r="JFA2" s="448"/>
      <c r="JFB2" s="448"/>
      <c r="JFC2" s="448"/>
      <c r="JFD2" s="448"/>
      <c r="JFE2" s="448"/>
      <c r="JFF2" s="448"/>
      <c r="JFG2" s="448"/>
      <c r="JFH2" s="448"/>
      <c r="JFI2" s="448"/>
      <c r="JFJ2" s="448"/>
      <c r="JFK2" s="448"/>
      <c r="JFL2" s="448"/>
      <c r="JFM2" s="448"/>
      <c r="JFN2" s="448"/>
      <c r="JFO2" s="448"/>
      <c r="JFP2" s="448"/>
      <c r="JFQ2" s="448"/>
      <c r="JFR2" s="448"/>
      <c r="JFS2" s="448"/>
      <c r="JFT2" s="448"/>
      <c r="JFU2" s="448"/>
      <c r="JFV2" s="448"/>
      <c r="JFW2" s="448"/>
      <c r="JFX2" s="448"/>
      <c r="JFY2" s="448"/>
      <c r="JFZ2" s="448"/>
      <c r="JGA2" s="448"/>
      <c r="JGB2" s="448"/>
      <c r="JGC2" s="448"/>
      <c r="JGD2" s="448"/>
      <c r="JGE2" s="448"/>
      <c r="JGF2" s="448"/>
      <c r="JGG2" s="448"/>
      <c r="JGH2" s="448"/>
      <c r="JGI2" s="448"/>
      <c r="JGJ2" s="448"/>
      <c r="JGK2" s="448"/>
      <c r="JGL2" s="448"/>
      <c r="JGM2" s="448"/>
      <c r="JGN2" s="448"/>
      <c r="JGO2" s="448"/>
      <c r="JGP2" s="448"/>
      <c r="JGQ2" s="448"/>
      <c r="JGR2" s="448"/>
      <c r="JGS2" s="448"/>
      <c r="JGT2" s="448"/>
      <c r="JGU2" s="448"/>
      <c r="JGV2" s="448"/>
      <c r="JGW2" s="448"/>
      <c r="JGX2" s="448"/>
      <c r="JGY2" s="448"/>
      <c r="JGZ2" s="448"/>
      <c r="JHA2" s="448"/>
      <c r="JHB2" s="448"/>
      <c r="JHC2" s="448"/>
      <c r="JHD2" s="448"/>
      <c r="JHE2" s="448"/>
      <c r="JHF2" s="448"/>
      <c r="JHG2" s="448"/>
      <c r="JHH2" s="448"/>
      <c r="JHI2" s="448"/>
      <c r="JHJ2" s="448"/>
      <c r="JHK2" s="448"/>
      <c r="JHL2" s="448"/>
      <c r="JHM2" s="448"/>
      <c r="JHN2" s="448"/>
      <c r="JHO2" s="448"/>
      <c r="JHP2" s="448"/>
      <c r="JHQ2" s="448"/>
      <c r="JHR2" s="448"/>
      <c r="JHS2" s="448"/>
      <c r="JHT2" s="448"/>
      <c r="JHU2" s="448"/>
      <c r="JHV2" s="448"/>
      <c r="JHW2" s="448"/>
      <c r="JHX2" s="448"/>
      <c r="JHY2" s="448"/>
      <c r="JHZ2" s="448"/>
      <c r="JIA2" s="448"/>
      <c r="JIB2" s="448"/>
      <c r="JIC2" s="448"/>
      <c r="JID2" s="448"/>
      <c r="JIE2" s="448"/>
      <c r="JIF2" s="448"/>
      <c r="JIG2" s="448"/>
      <c r="JIH2" s="448"/>
      <c r="JII2" s="448"/>
      <c r="JIJ2" s="448"/>
      <c r="JIK2" s="448"/>
      <c r="JIL2" s="448"/>
      <c r="JIM2" s="448"/>
      <c r="JIN2" s="448"/>
      <c r="JIO2" s="448"/>
      <c r="JIP2" s="448"/>
      <c r="JIQ2" s="448"/>
      <c r="JIR2" s="448"/>
      <c r="JIS2" s="448"/>
      <c r="JIT2" s="448"/>
      <c r="JIU2" s="448"/>
      <c r="JIV2" s="448"/>
      <c r="JIW2" s="448"/>
      <c r="JIX2" s="448"/>
      <c r="JIY2" s="448"/>
      <c r="JIZ2" s="448"/>
      <c r="JJA2" s="448"/>
      <c r="JJB2" s="448"/>
      <c r="JJC2" s="448"/>
      <c r="JJD2" s="448"/>
      <c r="JJE2" s="448"/>
      <c r="JJF2" s="448"/>
      <c r="JJG2" s="448"/>
      <c r="JJH2" s="448"/>
      <c r="JJI2" s="448"/>
      <c r="JJJ2" s="448"/>
      <c r="JJK2" s="448"/>
      <c r="JJL2" s="448"/>
      <c r="JJM2" s="448"/>
      <c r="JJN2" s="448"/>
      <c r="JJO2" s="448"/>
      <c r="JJP2" s="448"/>
      <c r="JJQ2" s="448"/>
      <c r="JJR2" s="448"/>
      <c r="JJS2" s="448"/>
      <c r="JJT2" s="448"/>
      <c r="JJU2" s="448"/>
      <c r="JJV2" s="448"/>
      <c r="JJW2" s="448"/>
      <c r="JJX2" s="448"/>
      <c r="JJY2" s="448"/>
      <c r="JJZ2" s="448"/>
      <c r="JKA2" s="448"/>
      <c r="JKB2" s="448"/>
      <c r="JKC2" s="448"/>
      <c r="JKD2" s="448"/>
      <c r="JKE2" s="448"/>
      <c r="JKF2" s="448"/>
      <c r="JKG2" s="448"/>
      <c r="JKH2" s="448"/>
      <c r="JKI2" s="448"/>
      <c r="JKJ2" s="448"/>
      <c r="JKK2" s="448"/>
      <c r="JKL2" s="448"/>
      <c r="JKM2" s="448"/>
      <c r="JKN2" s="448"/>
      <c r="JKO2" s="448"/>
      <c r="JKP2" s="448"/>
      <c r="JKQ2" s="448"/>
      <c r="JKR2" s="448"/>
      <c r="JKS2" s="448"/>
      <c r="JKT2" s="448"/>
      <c r="JKU2" s="448"/>
      <c r="JKV2" s="448"/>
      <c r="JKW2" s="448"/>
      <c r="JKX2" s="448"/>
      <c r="JKY2" s="448"/>
      <c r="JKZ2" s="448"/>
      <c r="JLA2" s="448"/>
      <c r="JLB2" s="448"/>
      <c r="JLC2" s="448"/>
      <c r="JLD2" s="448"/>
      <c r="JLE2" s="448"/>
      <c r="JLF2" s="448"/>
      <c r="JLG2" s="448"/>
      <c r="JLH2" s="448"/>
      <c r="JLI2" s="448"/>
      <c r="JLJ2" s="448"/>
      <c r="JLK2" s="448"/>
      <c r="JLL2" s="448"/>
      <c r="JLM2" s="448"/>
      <c r="JLN2" s="448"/>
      <c r="JLO2" s="448"/>
      <c r="JLP2" s="448"/>
      <c r="JLQ2" s="448"/>
      <c r="JLR2" s="448"/>
      <c r="JLS2" s="448"/>
      <c r="JLT2" s="448"/>
      <c r="JLU2" s="448"/>
      <c r="JLV2" s="448"/>
      <c r="JLW2" s="448"/>
      <c r="JLX2" s="448"/>
      <c r="JLY2" s="448"/>
      <c r="JLZ2" s="448"/>
      <c r="JMA2" s="448"/>
      <c r="JMB2" s="448"/>
      <c r="JMC2" s="448"/>
      <c r="JMD2" s="448"/>
      <c r="JME2" s="448"/>
      <c r="JMF2" s="448"/>
      <c r="JMG2" s="448"/>
      <c r="JMH2" s="448"/>
      <c r="JMI2" s="448"/>
      <c r="JMJ2" s="448"/>
      <c r="JMK2" s="448"/>
      <c r="JML2" s="448"/>
      <c r="JMM2" s="448"/>
      <c r="JMN2" s="448"/>
      <c r="JMO2" s="448"/>
      <c r="JMP2" s="448"/>
      <c r="JMQ2" s="448"/>
      <c r="JMR2" s="448"/>
      <c r="JMS2" s="448"/>
      <c r="JMT2" s="448"/>
      <c r="JMU2" s="448"/>
      <c r="JMV2" s="448"/>
      <c r="JMW2" s="448"/>
      <c r="JMX2" s="448"/>
      <c r="JMY2" s="448"/>
      <c r="JMZ2" s="448"/>
      <c r="JNA2" s="448"/>
      <c r="JNB2" s="448"/>
      <c r="JNC2" s="448"/>
      <c r="JND2" s="448"/>
      <c r="JNE2" s="448"/>
      <c r="JNF2" s="448"/>
      <c r="JNG2" s="448"/>
      <c r="JNH2" s="448"/>
      <c r="JNI2" s="448"/>
      <c r="JNJ2" s="448"/>
      <c r="JNK2" s="448"/>
      <c r="JNL2" s="448"/>
      <c r="JNM2" s="448"/>
      <c r="JNN2" s="448"/>
      <c r="JNO2" s="448"/>
      <c r="JNP2" s="448"/>
      <c r="JNQ2" s="448"/>
      <c r="JNR2" s="448"/>
      <c r="JNS2" s="448"/>
      <c r="JNT2" s="448"/>
      <c r="JNU2" s="448"/>
      <c r="JNV2" s="448"/>
      <c r="JNW2" s="448"/>
      <c r="JNX2" s="448"/>
      <c r="JNY2" s="448"/>
      <c r="JNZ2" s="448"/>
      <c r="JOA2" s="448"/>
      <c r="JOB2" s="448"/>
      <c r="JOC2" s="448"/>
      <c r="JOD2" s="448"/>
      <c r="JOE2" s="448"/>
      <c r="JOF2" s="448"/>
      <c r="JOG2" s="448"/>
      <c r="JOH2" s="448"/>
      <c r="JOI2" s="448"/>
      <c r="JOJ2" s="448"/>
      <c r="JOK2" s="448"/>
      <c r="JOL2" s="448"/>
      <c r="JOM2" s="448"/>
      <c r="JON2" s="448"/>
      <c r="JOO2" s="448"/>
      <c r="JOP2" s="448"/>
      <c r="JOQ2" s="448"/>
      <c r="JOR2" s="448"/>
      <c r="JOS2" s="448"/>
      <c r="JOT2" s="448"/>
      <c r="JOU2" s="448"/>
      <c r="JOV2" s="448"/>
      <c r="JOW2" s="448"/>
      <c r="JOX2" s="448"/>
      <c r="JOY2" s="448"/>
      <c r="JOZ2" s="448"/>
      <c r="JPA2" s="448"/>
      <c r="JPB2" s="448"/>
      <c r="JPC2" s="448"/>
      <c r="JPD2" s="448"/>
      <c r="JPE2" s="448"/>
      <c r="JPF2" s="448"/>
      <c r="JPG2" s="448"/>
      <c r="JPH2" s="448"/>
      <c r="JPI2" s="448"/>
      <c r="JPJ2" s="448"/>
      <c r="JPK2" s="448"/>
      <c r="JPL2" s="448"/>
      <c r="JPM2" s="448"/>
      <c r="JPN2" s="448"/>
      <c r="JPO2" s="448"/>
      <c r="JPP2" s="448"/>
      <c r="JPQ2" s="448"/>
      <c r="JPR2" s="448"/>
      <c r="JPS2" s="448"/>
      <c r="JPT2" s="448"/>
      <c r="JPU2" s="448"/>
      <c r="JPV2" s="448"/>
      <c r="JPW2" s="448"/>
      <c r="JPX2" s="448"/>
      <c r="JPY2" s="448"/>
      <c r="JPZ2" s="448"/>
      <c r="JQA2" s="448"/>
      <c r="JQB2" s="448"/>
      <c r="JQC2" s="448"/>
      <c r="JQD2" s="448"/>
      <c r="JQE2" s="448"/>
      <c r="JQF2" s="448"/>
      <c r="JQG2" s="448"/>
      <c r="JQH2" s="448"/>
      <c r="JQI2" s="448"/>
      <c r="JQJ2" s="448"/>
      <c r="JQK2" s="448"/>
      <c r="JQL2" s="448"/>
      <c r="JQM2" s="448"/>
      <c r="JQN2" s="448"/>
      <c r="JQO2" s="448"/>
      <c r="JQP2" s="448"/>
      <c r="JQQ2" s="448"/>
      <c r="JQR2" s="448"/>
      <c r="JQS2" s="448"/>
      <c r="JQT2" s="448"/>
      <c r="JQU2" s="448"/>
      <c r="JQV2" s="448"/>
      <c r="JQW2" s="448"/>
      <c r="JQX2" s="448"/>
      <c r="JQY2" s="448"/>
      <c r="JQZ2" s="448"/>
      <c r="JRA2" s="448"/>
      <c r="JRB2" s="448"/>
      <c r="JRC2" s="448"/>
      <c r="JRD2" s="448"/>
      <c r="JRE2" s="448"/>
      <c r="JRF2" s="448"/>
      <c r="JRG2" s="448"/>
      <c r="JRH2" s="448"/>
      <c r="JRI2" s="448"/>
      <c r="JRJ2" s="448"/>
      <c r="JRK2" s="448"/>
      <c r="JRL2" s="448"/>
      <c r="JRM2" s="448"/>
      <c r="JRN2" s="448"/>
      <c r="JRO2" s="448"/>
      <c r="JRP2" s="448"/>
      <c r="JRQ2" s="448"/>
      <c r="JRR2" s="448"/>
      <c r="JRS2" s="448"/>
      <c r="JRT2" s="448"/>
      <c r="JRU2" s="448"/>
      <c r="JRV2" s="448"/>
      <c r="JRW2" s="448"/>
      <c r="JRX2" s="448"/>
      <c r="JRY2" s="448"/>
      <c r="JRZ2" s="448"/>
      <c r="JSA2" s="448"/>
      <c r="JSB2" s="448"/>
      <c r="JSC2" s="448"/>
      <c r="JSD2" s="448"/>
      <c r="JSE2" s="448"/>
      <c r="JSF2" s="448"/>
      <c r="JSG2" s="448"/>
      <c r="JSH2" s="448"/>
      <c r="JSI2" s="448"/>
      <c r="JSJ2" s="448"/>
      <c r="JSK2" s="448"/>
      <c r="JSL2" s="448"/>
      <c r="JSM2" s="448"/>
      <c r="JSN2" s="448"/>
      <c r="JSO2" s="448"/>
      <c r="JSP2" s="448"/>
      <c r="JSQ2" s="448"/>
      <c r="JSR2" s="448"/>
      <c r="JSS2" s="448"/>
      <c r="JST2" s="448"/>
      <c r="JSU2" s="448"/>
      <c r="JSV2" s="448"/>
      <c r="JSW2" s="448"/>
      <c r="JSX2" s="448"/>
      <c r="JSY2" s="448"/>
      <c r="JSZ2" s="448"/>
      <c r="JTA2" s="448"/>
      <c r="JTB2" s="448"/>
      <c r="JTC2" s="448"/>
      <c r="JTD2" s="448"/>
      <c r="JTE2" s="448"/>
      <c r="JTF2" s="448"/>
      <c r="JTG2" s="448"/>
      <c r="JTH2" s="448"/>
      <c r="JTI2" s="448"/>
      <c r="JTJ2" s="448"/>
      <c r="JTK2" s="448"/>
      <c r="JTL2" s="448"/>
      <c r="JTM2" s="448"/>
      <c r="JTN2" s="448"/>
      <c r="JTO2" s="448"/>
      <c r="JTP2" s="448"/>
      <c r="JTQ2" s="448"/>
      <c r="JTR2" s="448"/>
      <c r="JTS2" s="448"/>
      <c r="JTT2" s="448"/>
      <c r="JTU2" s="448"/>
      <c r="JTV2" s="448"/>
      <c r="JTW2" s="448"/>
      <c r="JTX2" s="448"/>
      <c r="JTY2" s="448"/>
      <c r="JTZ2" s="448"/>
      <c r="JUA2" s="448"/>
      <c r="JUB2" s="448"/>
      <c r="JUC2" s="448"/>
      <c r="JUD2" s="448"/>
      <c r="JUE2" s="448"/>
      <c r="JUF2" s="448"/>
      <c r="JUG2" s="448"/>
      <c r="JUH2" s="448"/>
      <c r="JUI2" s="448"/>
      <c r="JUJ2" s="448"/>
      <c r="JUK2" s="448"/>
      <c r="JUL2" s="448"/>
      <c r="JUM2" s="448"/>
      <c r="JUN2" s="448"/>
      <c r="JUO2" s="448"/>
      <c r="JUP2" s="448"/>
      <c r="JUQ2" s="448"/>
      <c r="JUR2" s="448"/>
      <c r="JUS2" s="448"/>
      <c r="JUT2" s="448"/>
      <c r="JUU2" s="448"/>
      <c r="JUV2" s="448"/>
      <c r="JUW2" s="448"/>
      <c r="JUX2" s="448"/>
      <c r="JUY2" s="448"/>
      <c r="JUZ2" s="448"/>
      <c r="JVA2" s="448"/>
      <c r="JVB2" s="448"/>
      <c r="JVC2" s="448"/>
      <c r="JVD2" s="448"/>
      <c r="JVE2" s="448"/>
      <c r="JVF2" s="448"/>
      <c r="JVG2" s="448"/>
      <c r="JVH2" s="448"/>
      <c r="JVI2" s="448"/>
      <c r="JVJ2" s="448"/>
      <c r="JVK2" s="448"/>
      <c r="JVL2" s="448"/>
      <c r="JVM2" s="448"/>
      <c r="JVN2" s="448"/>
      <c r="JVO2" s="448"/>
      <c r="JVP2" s="448"/>
      <c r="JVQ2" s="448"/>
      <c r="JVR2" s="448"/>
      <c r="JVS2" s="448"/>
      <c r="JVT2" s="448"/>
      <c r="JVU2" s="448"/>
      <c r="JVV2" s="448"/>
      <c r="JVW2" s="448"/>
      <c r="JVX2" s="448"/>
      <c r="JVY2" s="448"/>
      <c r="JVZ2" s="448"/>
      <c r="JWA2" s="448"/>
      <c r="JWB2" s="448"/>
      <c r="JWC2" s="448"/>
      <c r="JWD2" s="448"/>
      <c r="JWE2" s="448"/>
      <c r="JWF2" s="448"/>
      <c r="JWG2" s="448"/>
      <c r="JWH2" s="448"/>
      <c r="JWI2" s="448"/>
      <c r="JWJ2" s="448"/>
      <c r="JWK2" s="448"/>
      <c r="JWL2" s="448"/>
      <c r="JWM2" s="448"/>
      <c r="JWN2" s="448"/>
      <c r="JWO2" s="448"/>
      <c r="JWP2" s="448"/>
      <c r="JWQ2" s="448"/>
      <c r="JWR2" s="448"/>
      <c r="JWS2" s="448"/>
      <c r="JWT2" s="448"/>
      <c r="JWU2" s="448"/>
      <c r="JWV2" s="448"/>
      <c r="JWW2" s="448"/>
      <c r="JWX2" s="448"/>
      <c r="JWY2" s="448"/>
      <c r="JWZ2" s="448"/>
      <c r="JXA2" s="448"/>
      <c r="JXB2" s="448"/>
      <c r="JXC2" s="448"/>
      <c r="JXD2" s="448"/>
      <c r="JXE2" s="448"/>
      <c r="JXF2" s="448"/>
      <c r="JXG2" s="448"/>
      <c r="JXH2" s="448"/>
      <c r="JXI2" s="448"/>
      <c r="JXJ2" s="448"/>
      <c r="JXK2" s="448"/>
      <c r="JXL2" s="448"/>
      <c r="JXM2" s="448"/>
      <c r="JXN2" s="448"/>
      <c r="JXO2" s="448"/>
      <c r="JXP2" s="448"/>
      <c r="JXQ2" s="448"/>
      <c r="JXR2" s="448"/>
      <c r="JXS2" s="448"/>
      <c r="JXT2" s="448"/>
      <c r="JXU2" s="448"/>
      <c r="JXV2" s="448"/>
      <c r="JXW2" s="448"/>
      <c r="JXX2" s="448"/>
      <c r="JXY2" s="448"/>
      <c r="JXZ2" s="448"/>
      <c r="JYA2" s="448"/>
      <c r="JYB2" s="448"/>
      <c r="JYC2" s="448"/>
      <c r="JYD2" s="448"/>
      <c r="JYE2" s="448"/>
      <c r="JYF2" s="448"/>
      <c r="JYG2" s="448"/>
      <c r="JYH2" s="448"/>
      <c r="JYI2" s="448"/>
      <c r="JYJ2" s="448"/>
      <c r="JYK2" s="448"/>
      <c r="JYL2" s="448"/>
      <c r="JYM2" s="448"/>
      <c r="JYN2" s="448"/>
      <c r="JYO2" s="448"/>
      <c r="JYP2" s="448"/>
      <c r="JYQ2" s="448"/>
      <c r="JYR2" s="448"/>
      <c r="JYS2" s="448"/>
      <c r="JYT2" s="448"/>
      <c r="JYU2" s="448"/>
      <c r="JYV2" s="448"/>
      <c r="JYW2" s="448"/>
      <c r="JYX2" s="448"/>
      <c r="JYY2" s="448"/>
      <c r="JYZ2" s="448"/>
      <c r="JZA2" s="448"/>
      <c r="JZB2" s="448"/>
      <c r="JZC2" s="448"/>
      <c r="JZD2" s="448"/>
      <c r="JZE2" s="448"/>
      <c r="JZF2" s="448"/>
      <c r="JZG2" s="448"/>
      <c r="JZH2" s="448"/>
      <c r="JZI2" s="448"/>
      <c r="JZJ2" s="448"/>
      <c r="JZK2" s="448"/>
      <c r="JZL2" s="448"/>
      <c r="JZM2" s="448"/>
      <c r="JZN2" s="448"/>
      <c r="JZO2" s="448"/>
      <c r="JZP2" s="448"/>
      <c r="JZQ2" s="448"/>
      <c r="JZR2" s="448"/>
      <c r="JZS2" s="448"/>
      <c r="JZT2" s="448"/>
      <c r="JZU2" s="448"/>
      <c r="JZV2" s="448"/>
      <c r="JZW2" s="448"/>
      <c r="JZX2" s="448"/>
      <c r="JZY2" s="448"/>
      <c r="JZZ2" s="448"/>
      <c r="KAA2" s="448"/>
      <c r="KAB2" s="448"/>
      <c r="KAC2" s="448"/>
      <c r="KAD2" s="448"/>
      <c r="KAE2" s="448"/>
      <c r="KAF2" s="448"/>
      <c r="KAG2" s="448"/>
      <c r="KAH2" s="448"/>
      <c r="KAI2" s="448"/>
      <c r="KAJ2" s="448"/>
      <c r="KAK2" s="448"/>
      <c r="KAL2" s="448"/>
      <c r="KAM2" s="448"/>
      <c r="KAN2" s="448"/>
      <c r="KAO2" s="448"/>
      <c r="KAP2" s="448"/>
      <c r="KAQ2" s="448"/>
      <c r="KAR2" s="448"/>
      <c r="KAS2" s="448"/>
      <c r="KAT2" s="448"/>
      <c r="KAU2" s="448"/>
      <c r="KAV2" s="448"/>
      <c r="KAW2" s="448"/>
      <c r="KAX2" s="448"/>
      <c r="KAY2" s="448"/>
      <c r="KAZ2" s="448"/>
      <c r="KBA2" s="448"/>
      <c r="KBB2" s="448"/>
      <c r="KBC2" s="448"/>
      <c r="KBD2" s="448"/>
      <c r="KBE2" s="448"/>
      <c r="KBF2" s="448"/>
      <c r="KBG2" s="448"/>
      <c r="KBH2" s="448"/>
      <c r="KBI2" s="448"/>
      <c r="KBJ2" s="448"/>
      <c r="KBK2" s="448"/>
      <c r="KBL2" s="448"/>
      <c r="KBM2" s="448"/>
      <c r="KBN2" s="448"/>
      <c r="KBO2" s="448"/>
      <c r="KBP2" s="448"/>
      <c r="KBQ2" s="448"/>
      <c r="KBR2" s="448"/>
      <c r="KBS2" s="448"/>
      <c r="KBT2" s="448"/>
      <c r="KBU2" s="448"/>
      <c r="KBV2" s="448"/>
      <c r="KBW2" s="448"/>
      <c r="KBX2" s="448"/>
      <c r="KBY2" s="448"/>
      <c r="KBZ2" s="448"/>
      <c r="KCA2" s="448"/>
      <c r="KCB2" s="448"/>
      <c r="KCC2" s="448"/>
      <c r="KCD2" s="448"/>
      <c r="KCE2" s="448"/>
      <c r="KCF2" s="448"/>
      <c r="KCG2" s="448"/>
      <c r="KCH2" s="448"/>
      <c r="KCI2" s="448"/>
      <c r="KCJ2" s="448"/>
      <c r="KCK2" s="448"/>
      <c r="KCL2" s="448"/>
      <c r="KCM2" s="448"/>
      <c r="KCN2" s="448"/>
      <c r="KCO2" s="448"/>
      <c r="KCP2" s="448"/>
      <c r="KCQ2" s="448"/>
      <c r="KCR2" s="448"/>
      <c r="KCS2" s="448"/>
      <c r="KCT2" s="448"/>
      <c r="KCU2" s="448"/>
      <c r="KCV2" s="448"/>
      <c r="KCW2" s="448"/>
      <c r="KCX2" s="448"/>
      <c r="KCY2" s="448"/>
      <c r="KCZ2" s="448"/>
      <c r="KDA2" s="448"/>
      <c r="KDB2" s="448"/>
      <c r="KDC2" s="448"/>
      <c r="KDD2" s="448"/>
      <c r="KDE2" s="448"/>
      <c r="KDF2" s="448"/>
      <c r="KDG2" s="448"/>
      <c r="KDH2" s="448"/>
      <c r="KDI2" s="448"/>
      <c r="KDJ2" s="448"/>
      <c r="KDK2" s="448"/>
      <c r="KDL2" s="448"/>
      <c r="KDM2" s="448"/>
      <c r="KDN2" s="448"/>
      <c r="KDO2" s="448"/>
      <c r="KDP2" s="448"/>
      <c r="KDQ2" s="448"/>
      <c r="KDR2" s="448"/>
      <c r="KDS2" s="448"/>
      <c r="KDT2" s="448"/>
      <c r="KDU2" s="448"/>
      <c r="KDV2" s="448"/>
      <c r="KDW2" s="448"/>
      <c r="KDX2" s="448"/>
      <c r="KDY2" s="448"/>
      <c r="KDZ2" s="448"/>
      <c r="KEA2" s="448"/>
      <c r="KEB2" s="448"/>
      <c r="KEC2" s="448"/>
      <c r="KED2" s="448"/>
      <c r="KEE2" s="448"/>
      <c r="KEF2" s="448"/>
      <c r="KEG2" s="448"/>
      <c r="KEH2" s="448"/>
      <c r="KEI2" s="448"/>
      <c r="KEJ2" s="448"/>
      <c r="KEK2" s="448"/>
      <c r="KEL2" s="448"/>
      <c r="KEM2" s="448"/>
      <c r="KEN2" s="448"/>
      <c r="KEO2" s="448"/>
      <c r="KEP2" s="448"/>
      <c r="KEQ2" s="448"/>
      <c r="KER2" s="448"/>
      <c r="KES2" s="448"/>
      <c r="KET2" s="448"/>
      <c r="KEU2" s="448"/>
      <c r="KEV2" s="448"/>
      <c r="KEW2" s="448"/>
      <c r="KEX2" s="448"/>
      <c r="KEY2" s="448"/>
      <c r="KEZ2" s="448"/>
      <c r="KFA2" s="448"/>
      <c r="KFB2" s="448"/>
      <c r="KFC2" s="448"/>
      <c r="KFD2" s="448"/>
      <c r="KFE2" s="448"/>
      <c r="KFF2" s="448"/>
      <c r="KFG2" s="448"/>
      <c r="KFH2" s="448"/>
      <c r="KFI2" s="448"/>
      <c r="KFJ2" s="448"/>
      <c r="KFK2" s="448"/>
      <c r="KFL2" s="448"/>
      <c r="KFM2" s="448"/>
      <c r="KFN2" s="448"/>
      <c r="KFO2" s="448"/>
      <c r="KFP2" s="448"/>
      <c r="KFQ2" s="448"/>
      <c r="KFR2" s="448"/>
      <c r="KFS2" s="448"/>
      <c r="KFT2" s="448"/>
      <c r="KFU2" s="448"/>
      <c r="KFV2" s="448"/>
      <c r="KFW2" s="448"/>
      <c r="KFX2" s="448"/>
      <c r="KFY2" s="448"/>
      <c r="KFZ2" s="448"/>
      <c r="KGA2" s="448"/>
      <c r="KGB2" s="448"/>
      <c r="KGC2" s="448"/>
      <c r="KGD2" s="448"/>
      <c r="KGE2" s="448"/>
      <c r="KGF2" s="448"/>
      <c r="KGG2" s="448"/>
      <c r="KGH2" s="448"/>
      <c r="KGI2" s="448"/>
      <c r="KGJ2" s="448"/>
      <c r="KGK2" s="448"/>
      <c r="KGL2" s="448"/>
      <c r="KGM2" s="448"/>
      <c r="KGN2" s="448"/>
      <c r="KGO2" s="448"/>
      <c r="KGP2" s="448"/>
      <c r="KGQ2" s="448"/>
      <c r="KGR2" s="448"/>
      <c r="KGS2" s="448"/>
      <c r="KGT2" s="448"/>
      <c r="KGU2" s="448"/>
      <c r="KGV2" s="448"/>
      <c r="KGW2" s="448"/>
      <c r="KGX2" s="448"/>
      <c r="KGY2" s="448"/>
      <c r="KGZ2" s="448"/>
      <c r="KHA2" s="448"/>
      <c r="KHB2" s="448"/>
      <c r="KHC2" s="448"/>
      <c r="KHD2" s="448"/>
      <c r="KHE2" s="448"/>
      <c r="KHF2" s="448"/>
      <c r="KHG2" s="448"/>
      <c r="KHH2" s="448"/>
      <c r="KHI2" s="448"/>
      <c r="KHJ2" s="448"/>
      <c r="KHK2" s="448"/>
      <c r="KHL2" s="448"/>
      <c r="KHM2" s="448"/>
      <c r="KHN2" s="448"/>
      <c r="KHO2" s="448"/>
      <c r="KHP2" s="448"/>
      <c r="KHQ2" s="448"/>
      <c r="KHR2" s="448"/>
      <c r="KHS2" s="448"/>
      <c r="KHT2" s="448"/>
      <c r="KHU2" s="448"/>
      <c r="KHV2" s="448"/>
      <c r="KHW2" s="448"/>
      <c r="KHX2" s="448"/>
      <c r="KHY2" s="448"/>
      <c r="KHZ2" s="448"/>
      <c r="KIA2" s="448"/>
      <c r="KIB2" s="448"/>
      <c r="KIC2" s="448"/>
      <c r="KID2" s="448"/>
      <c r="KIE2" s="448"/>
      <c r="KIF2" s="448"/>
      <c r="KIG2" s="448"/>
      <c r="KIH2" s="448"/>
      <c r="KII2" s="448"/>
      <c r="KIJ2" s="448"/>
      <c r="KIK2" s="448"/>
      <c r="KIL2" s="448"/>
      <c r="KIM2" s="448"/>
      <c r="KIN2" s="448"/>
      <c r="KIO2" s="448"/>
      <c r="KIP2" s="448"/>
      <c r="KIQ2" s="448"/>
      <c r="KIR2" s="448"/>
      <c r="KIS2" s="448"/>
      <c r="KIT2" s="448"/>
      <c r="KIU2" s="448"/>
      <c r="KIV2" s="448"/>
      <c r="KIW2" s="448"/>
      <c r="KIX2" s="448"/>
      <c r="KIY2" s="448"/>
      <c r="KIZ2" s="448"/>
      <c r="KJA2" s="448"/>
      <c r="KJB2" s="448"/>
      <c r="KJC2" s="448"/>
      <c r="KJD2" s="448"/>
      <c r="KJE2" s="448"/>
      <c r="KJF2" s="448"/>
      <c r="KJG2" s="448"/>
      <c r="KJH2" s="448"/>
      <c r="KJI2" s="448"/>
      <c r="KJJ2" s="448"/>
      <c r="KJK2" s="448"/>
      <c r="KJL2" s="448"/>
      <c r="KJM2" s="448"/>
      <c r="KJN2" s="448"/>
      <c r="KJO2" s="448"/>
      <c r="KJP2" s="448"/>
      <c r="KJQ2" s="448"/>
      <c r="KJR2" s="448"/>
      <c r="KJS2" s="448"/>
      <c r="KJT2" s="448"/>
      <c r="KJU2" s="448"/>
      <c r="KJV2" s="448"/>
      <c r="KJW2" s="448"/>
      <c r="KJX2" s="448"/>
      <c r="KJY2" s="448"/>
      <c r="KJZ2" s="448"/>
      <c r="KKA2" s="448"/>
      <c r="KKB2" s="448"/>
      <c r="KKC2" s="448"/>
      <c r="KKD2" s="448"/>
      <c r="KKE2" s="448"/>
      <c r="KKF2" s="448"/>
      <c r="KKG2" s="448"/>
      <c r="KKH2" s="448"/>
      <c r="KKI2" s="448"/>
      <c r="KKJ2" s="448"/>
      <c r="KKK2" s="448"/>
      <c r="KKL2" s="448"/>
      <c r="KKM2" s="448"/>
      <c r="KKN2" s="448"/>
      <c r="KKO2" s="448"/>
      <c r="KKP2" s="448"/>
      <c r="KKQ2" s="448"/>
      <c r="KKR2" s="448"/>
      <c r="KKS2" s="448"/>
      <c r="KKT2" s="448"/>
      <c r="KKU2" s="448"/>
      <c r="KKV2" s="448"/>
      <c r="KKW2" s="448"/>
      <c r="KKX2" s="448"/>
      <c r="KKY2" s="448"/>
      <c r="KKZ2" s="448"/>
      <c r="KLA2" s="448"/>
      <c r="KLB2" s="448"/>
      <c r="KLC2" s="448"/>
      <c r="KLD2" s="448"/>
      <c r="KLE2" s="448"/>
      <c r="KLF2" s="448"/>
      <c r="KLG2" s="448"/>
      <c r="KLH2" s="448"/>
      <c r="KLI2" s="448"/>
      <c r="KLJ2" s="448"/>
      <c r="KLK2" s="448"/>
      <c r="KLL2" s="448"/>
      <c r="KLM2" s="448"/>
      <c r="KLN2" s="448"/>
      <c r="KLO2" s="448"/>
      <c r="KLP2" s="448"/>
      <c r="KLQ2" s="448"/>
      <c r="KLR2" s="448"/>
      <c r="KLS2" s="448"/>
      <c r="KLT2" s="448"/>
      <c r="KLU2" s="448"/>
      <c r="KLV2" s="448"/>
      <c r="KLW2" s="448"/>
      <c r="KLX2" s="448"/>
      <c r="KLY2" s="448"/>
      <c r="KLZ2" s="448"/>
      <c r="KMA2" s="448"/>
      <c r="KMB2" s="448"/>
      <c r="KMC2" s="448"/>
      <c r="KMD2" s="448"/>
      <c r="KME2" s="448"/>
      <c r="KMF2" s="448"/>
      <c r="KMG2" s="448"/>
      <c r="KMH2" s="448"/>
      <c r="KMI2" s="448"/>
      <c r="KMJ2" s="448"/>
      <c r="KMK2" s="448"/>
      <c r="KML2" s="448"/>
      <c r="KMM2" s="448"/>
      <c r="KMN2" s="448"/>
      <c r="KMO2" s="448"/>
      <c r="KMP2" s="448"/>
      <c r="KMQ2" s="448"/>
      <c r="KMR2" s="448"/>
      <c r="KMS2" s="448"/>
      <c r="KMT2" s="448"/>
      <c r="KMU2" s="448"/>
      <c r="KMV2" s="448"/>
      <c r="KMW2" s="448"/>
      <c r="KMX2" s="448"/>
      <c r="KMY2" s="448"/>
      <c r="KMZ2" s="448"/>
      <c r="KNA2" s="448"/>
      <c r="KNB2" s="448"/>
      <c r="KNC2" s="448"/>
      <c r="KND2" s="448"/>
      <c r="KNE2" s="448"/>
      <c r="KNF2" s="448"/>
      <c r="KNG2" s="448"/>
      <c r="KNH2" s="448"/>
      <c r="KNI2" s="448"/>
      <c r="KNJ2" s="448"/>
      <c r="KNK2" s="448"/>
      <c r="KNL2" s="448"/>
      <c r="KNM2" s="448"/>
      <c r="KNN2" s="448"/>
      <c r="KNO2" s="448"/>
      <c r="KNP2" s="448"/>
      <c r="KNQ2" s="448"/>
      <c r="KNR2" s="448"/>
      <c r="KNS2" s="448"/>
      <c r="KNT2" s="448"/>
      <c r="KNU2" s="448"/>
      <c r="KNV2" s="448"/>
      <c r="KNW2" s="448"/>
      <c r="KNX2" s="448"/>
      <c r="KNY2" s="448"/>
      <c r="KNZ2" s="448"/>
      <c r="KOA2" s="448"/>
      <c r="KOB2" s="448"/>
      <c r="KOC2" s="448"/>
      <c r="KOD2" s="448"/>
      <c r="KOE2" s="448"/>
      <c r="KOF2" s="448"/>
      <c r="KOG2" s="448"/>
      <c r="KOH2" s="448"/>
      <c r="KOI2" s="448"/>
      <c r="KOJ2" s="448"/>
      <c r="KOK2" s="448"/>
      <c r="KOL2" s="448"/>
      <c r="KOM2" s="448"/>
      <c r="KON2" s="448"/>
      <c r="KOO2" s="448"/>
      <c r="KOP2" s="448"/>
      <c r="KOQ2" s="448"/>
      <c r="KOR2" s="448"/>
      <c r="KOS2" s="448"/>
      <c r="KOT2" s="448"/>
      <c r="KOU2" s="448"/>
      <c r="KOV2" s="448"/>
      <c r="KOW2" s="448"/>
      <c r="KOX2" s="448"/>
      <c r="KOY2" s="448"/>
      <c r="KOZ2" s="448"/>
      <c r="KPA2" s="448"/>
      <c r="KPB2" s="448"/>
      <c r="KPC2" s="448"/>
      <c r="KPD2" s="448"/>
      <c r="KPE2" s="448"/>
      <c r="KPF2" s="448"/>
      <c r="KPG2" s="448"/>
      <c r="KPH2" s="448"/>
      <c r="KPI2" s="448"/>
      <c r="KPJ2" s="448"/>
      <c r="KPK2" s="448"/>
      <c r="KPL2" s="448"/>
      <c r="KPM2" s="448"/>
      <c r="KPN2" s="448"/>
      <c r="KPO2" s="448"/>
      <c r="KPP2" s="448"/>
      <c r="KPQ2" s="448"/>
      <c r="KPR2" s="448"/>
      <c r="KPS2" s="448"/>
      <c r="KPT2" s="448"/>
      <c r="KPU2" s="448"/>
      <c r="KPV2" s="448"/>
      <c r="KPW2" s="448"/>
      <c r="KPX2" s="448"/>
      <c r="KPY2" s="448"/>
      <c r="KPZ2" s="448"/>
      <c r="KQA2" s="448"/>
      <c r="KQB2" s="448"/>
      <c r="KQC2" s="448"/>
      <c r="KQD2" s="448"/>
      <c r="KQE2" s="448"/>
      <c r="KQF2" s="448"/>
      <c r="KQG2" s="448"/>
      <c r="KQH2" s="448"/>
      <c r="KQI2" s="448"/>
      <c r="KQJ2" s="448"/>
      <c r="KQK2" s="448"/>
      <c r="KQL2" s="448"/>
      <c r="KQM2" s="448"/>
      <c r="KQN2" s="448"/>
      <c r="KQO2" s="448"/>
      <c r="KQP2" s="448"/>
      <c r="KQQ2" s="448"/>
      <c r="KQR2" s="448"/>
      <c r="KQS2" s="448"/>
      <c r="KQT2" s="448"/>
      <c r="KQU2" s="448"/>
      <c r="KQV2" s="448"/>
      <c r="KQW2" s="448"/>
      <c r="KQX2" s="448"/>
      <c r="KQY2" s="448"/>
      <c r="KQZ2" s="448"/>
      <c r="KRA2" s="448"/>
      <c r="KRB2" s="448"/>
      <c r="KRC2" s="448"/>
      <c r="KRD2" s="448"/>
      <c r="KRE2" s="448"/>
      <c r="KRF2" s="448"/>
      <c r="KRG2" s="448"/>
      <c r="KRH2" s="448"/>
      <c r="KRI2" s="448"/>
      <c r="KRJ2" s="448"/>
      <c r="KRK2" s="448"/>
      <c r="KRL2" s="448"/>
      <c r="KRM2" s="448"/>
      <c r="KRN2" s="448"/>
      <c r="KRO2" s="448"/>
      <c r="KRP2" s="448"/>
      <c r="KRQ2" s="448"/>
      <c r="KRR2" s="448"/>
      <c r="KRS2" s="448"/>
      <c r="KRT2" s="448"/>
      <c r="KRU2" s="448"/>
      <c r="KRV2" s="448"/>
      <c r="KRW2" s="448"/>
      <c r="KRX2" s="448"/>
      <c r="KRY2" s="448"/>
      <c r="KRZ2" s="448"/>
      <c r="KSA2" s="448"/>
      <c r="KSB2" s="448"/>
      <c r="KSC2" s="448"/>
      <c r="KSD2" s="448"/>
      <c r="KSE2" s="448"/>
      <c r="KSF2" s="448"/>
      <c r="KSG2" s="448"/>
      <c r="KSH2" s="448"/>
      <c r="KSI2" s="448"/>
      <c r="KSJ2" s="448"/>
      <c r="KSK2" s="448"/>
      <c r="KSL2" s="448"/>
      <c r="KSM2" s="448"/>
      <c r="KSN2" s="448"/>
      <c r="KSO2" s="448"/>
      <c r="KSP2" s="448"/>
      <c r="KSQ2" s="448"/>
      <c r="KSR2" s="448"/>
      <c r="KSS2" s="448"/>
      <c r="KST2" s="448"/>
      <c r="KSU2" s="448"/>
      <c r="KSV2" s="448"/>
      <c r="KSW2" s="448"/>
      <c r="KSX2" s="448"/>
      <c r="KSY2" s="448"/>
      <c r="KSZ2" s="448"/>
      <c r="KTA2" s="448"/>
      <c r="KTB2" s="448"/>
      <c r="KTC2" s="448"/>
      <c r="KTD2" s="448"/>
      <c r="KTE2" s="448"/>
      <c r="KTF2" s="448"/>
      <c r="KTG2" s="448"/>
      <c r="KTH2" s="448"/>
      <c r="KTI2" s="448"/>
      <c r="KTJ2" s="448"/>
      <c r="KTK2" s="448"/>
      <c r="KTL2" s="448"/>
      <c r="KTM2" s="448"/>
      <c r="KTN2" s="448"/>
      <c r="KTO2" s="448"/>
      <c r="KTP2" s="448"/>
      <c r="KTQ2" s="448"/>
      <c r="KTR2" s="448"/>
      <c r="KTS2" s="448"/>
      <c r="KTT2" s="448"/>
      <c r="KTU2" s="448"/>
      <c r="KTV2" s="448"/>
      <c r="KTW2" s="448"/>
      <c r="KTX2" s="448"/>
      <c r="KTY2" s="448"/>
      <c r="KTZ2" s="448"/>
      <c r="KUA2" s="448"/>
      <c r="KUB2" s="448"/>
      <c r="KUC2" s="448"/>
      <c r="KUD2" s="448"/>
      <c r="KUE2" s="448"/>
      <c r="KUF2" s="448"/>
      <c r="KUG2" s="448"/>
      <c r="KUH2" s="448"/>
      <c r="KUI2" s="448"/>
      <c r="KUJ2" s="448"/>
      <c r="KUK2" s="448"/>
      <c r="KUL2" s="448"/>
      <c r="KUM2" s="448"/>
      <c r="KUN2" s="448"/>
      <c r="KUO2" s="448"/>
      <c r="KUP2" s="448"/>
      <c r="KUQ2" s="448"/>
      <c r="KUR2" s="448"/>
      <c r="KUS2" s="448"/>
      <c r="KUT2" s="448"/>
      <c r="KUU2" s="448"/>
      <c r="KUV2" s="448"/>
      <c r="KUW2" s="448"/>
      <c r="KUX2" s="448"/>
      <c r="KUY2" s="448"/>
      <c r="KUZ2" s="448"/>
      <c r="KVA2" s="448"/>
      <c r="KVB2" s="448"/>
      <c r="KVC2" s="448"/>
      <c r="KVD2" s="448"/>
      <c r="KVE2" s="448"/>
      <c r="KVF2" s="448"/>
      <c r="KVG2" s="448"/>
      <c r="KVH2" s="448"/>
      <c r="KVI2" s="448"/>
      <c r="KVJ2" s="448"/>
      <c r="KVK2" s="448"/>
      <c r="KVL2" s="448"/>
      <c r="KVM2" s="448"/>
      <c r="KVN2" s="448"/>
      <c r="KVO2" s="448"/>
      <c r="KVP2" s="448"/>
      <c r="KVQ2" s="448"/>
      <c r="KVR2" s="448"/>
      <c r="KVS2" s="448"/>
      <c r="KVT2" s="448"/>
      <c r="KVU2" s="448"/>
      <c r="KVV2" s="448"/>
      <c r="KVW2" s="448"/>
      <c r="KVX2" s="448"/>
      <c r="KVY2" s="448"/>
      <c r="KVZ2" s="448"/>
      <c r="KWA2" s="448"/>
      <c r="KWB2" s="448"/>
      <c r="KWC2" s="448"/>
      <c r="KWD2" s="448"/>
      <c r="KWE2" s="448"/>
      <c r="KWF2" s="448"/>
      <c r="KWG2" s="448"/>
      <c r="KWH2" s="448"/>
      <c r="KWI2" s="448"/>
      <c r="KWJ2" s="448"/>
      <c r="KWK2" s="448"/>
      <c r="KWL2" s="448"/>
      <c r="KWM2" s="448"/>
      <c r="KWN2" s="448"/>
      <c r="KWO2" s="448"/>
      <c r="KWP2" s="448"/>
      <c r="KWQ2" s="448"/>
      <c r="KWR2" s="448"/>
      <c r="KWS2" s="448"/>
      <c r="KWT2" s="448"/>
      <c r="KWU2" s="448"/>
      <c r="KWV2" s="448"/>
      <c r="KWW2" s="448"/>
      <c r="KWX2" s="448"/>
      <c r="KWY2" s="448"/>
      <c r="KWZ2" s="448"/>
      <c r="KXA2" s="448"/>
      <c r="KXB2" s="448"/>
      <c r="KXC2" s="448"/>
      <c r="KXD2" s="448"/>
      <c r="KXE2" s="448"/>
      <c r="KXF2" s="448"/>
      <c r="KXG2" s="448"/>
      <c r="KXH2" s="448"/>
      <c r="KXI2" s="448"/>
      <c r="KXJ2" s="448"/>
      <c r="KXK2" s="448"/>
      <c r="KXL2" s="448"/>
      <c r="KXM2" s="448"/>
      <c r="KXN2" s="448"/>
      <c r="KXO2" s="448"/>
      <c r="KXP2" s="448"/>
      <c r="KXQ2" s="448"/>
      <c r="KXR2" s="448"/>
      <c r="KXS2" s="448"/>
      <c r="KXT2" s="448"/>
      <c r="KXU2" s="448"/>
      <c r="KXV2" s="448"/>
      <c r="KXW2" s="448"/>
      <c r="KXX2" s="448"/>
      <c r="KXY2" s="448"/>
      <c r="KXZ2" s="448"/>
      <c r="KYA2" s="448"/>
      <c r="KYB2" s="448"/>
      <c r="KYC2" s="448"/>
      <c r="KYD2" s="448"/>
      <c r="KYE2" s="448"/>
      <c r="KYF2" s="448"/>
      <c r="KYG2" s="448"/>
      <c r="KYH2" s="448"/>
      <c r="KYI2" s="448"/>
      <c r="KYJ2" s="448"/>
      <c r="KYK2" s="448"/>
      <c r="KYL2" s="448"/>
      <c r="KYM2" s="448"/>
      <c r="KYN2" s="448"/>
      <c r="KYO2" s="448"/>
      <c r="KYP2" s="448"/>
      <c r="KYQ2" s="448"/>
      <c r="KYR2" s="448"/>
      <c r="KYS2" s="448"/>
      <c r="KYT2" s="448"/>
      <c r="KYU2" s="448"/>
      <c r="KYV2" s="448"/>
      <c r="KYW2" s="448"/>
      <c r="KYX2" s="448"/>
      <c r="KYY2" s="448"/>
      <c r="KYZ2" s="448"/>
      <c r="KZA2" s="448"/>
      <c r="KZB2" s="448"/>
      <c r="KZC2" s="448"/>
      <c r="KZD2" s="448"/>
      <c r="KZE2" s="448"/>
      <c r="KZF2" s="448"/>
      <c r="KZG2" s="448"/>
      <c r="KZH2" s="448"/>
      <c r="KZI2" s="448"/>
      <c r="KZJ2" s="448"/>
      <c r="KZK2" s="448"/>
      <c r="KZL2" s="448"/>
      <c r="KZM2" s="448"/>
      <c r="KZN2" s="448"/>
      <c r="KZO2" s="448"/>
      <c r="KZP2" s="448"/>
      <c r="KZQ2" s="448"/>
      <c r="KZR2" s="448"/>
      <c r="KZS2" s="448"/>
      <c r="KZT2" s="448"/>
      <c r="KZU2" s="448"/>
      <c r="KZV2" s="448"/>
      <c r="KZW2" s="448"/>
      <c r="KZX2" s="448"/>
      <c r="KZY2" s="448"/>
      <c r="KZZ2" s="448"/>
      <c r="LAA2" s="448"/>
      <c r="LAB2" s="448"/>
      <c r="LAC2" s="448"/>
      <c r="LAD2" s="448"/>
      <c r="LAE2" s="448"/>
      <c r="LAF2" s="448"/>
      <c r="LAG2" s="448"/>
      <c r="LAH2" s="448"/>
      <c r="LAI2" s="448"/>
      <c r="LAJ2" s="448"/>
      <c r="LAK2" s="448"/>
      <c r="LAL2" s="448"/>
      <c r="LAM2" s="448"/>
      <c r="LAN2" s="448"/>
      <c r="LAO2" s="448"/>
      <c r="LAP2" s="448"/>
      <c r="LAQ2" s="448"/>
      <c r="LAR2" s="448"/>
      <c r="LAS2" s="448"/>
      <c r="LAT2" s="448"/>
      <c r="LAU2" s="448"/>
      <c r="LAV2" s="448"/>
      <c r="LAW2" s="448"/>
      <c r="LAX2" s="448"/>
      <c r="LAY2" s="448"/>
      <c r="LAZ2" s="448"/>
      <c r="LBA2" s="448"/>
      <c r="LBB2" s="448"/>
      <c r="LBC2" s="448"/>
      <c r="LBD2" s="448"/>
      <c r="LBE2" s="448"/>
      <c r="LBF2" s="448"/>
      <c r="LBG2" s="448"/>
      <c r="LBH2" s="448"/>
      <c r="LBI2" s="448"/>
      <c r="LBJ2" s="448"/>
      <c r="LBK2" s="448"/>
      <c r="LBL2" s="448"/>
      <c r="LBM2" s="448"/>
      <c r="LBN2" s="448"/>
      <c r="LBO2" s="448"/>
      <c r="LBP2" s="448"/>
      <c r="LBQ2" s="448"/>
      <c r="LBR2" s="448"/>
      <c r="LBS2" s="448"/>
      <c r="LBT2" s="448"/>
      <c r="LBU2" s="448"/>
      <c r="LBV2" s="448"/>
      <c r="LBW2" s="448"/>
      <c r="LBX2" s="448"/>
      <c r="LBY2" s="448"/>
      <c r="LBZ2" s="448"/>
      <c r="LCA2" s="448"/>
      <c r="LCB2" s="448"/>
      <c r="LCC2" s="448"/>
      <c r="LCD2" s="448"/>
      <c r="LCE2" s="448"/>
      <c r="LCF2" s="448"/>
      <c r="LCG2" s="448"/>
      <c r="LCH2" s="448"/>
      <c r="LCI2" s="448"/>
      <c r="LCJ2" s="448"/>
      <c r="LCK2" s="448"/>
      <c r="LCL2" s="448"/>
      <c r="LCM2" s="448"/>
      <c r="LCN2" s="448"/>
      <c r="LCO2" s="448"/>
      <c r="LCP2" s="448"/>
      <c r="LCQ2" s="448"/>
      <c r="LCR2" s="448"/>
      <c r="LCS2" s="448"/>
      <c r="LCT2" s="448"/>
      <c r="LCU2" s="448"/>
      <c r="LCV2" s="448"/>
      <c r="LCW2" s="448"/>
      <c r="LCX2" s="448"/>
      <c r="LCY2" s="448"/>
      <c r="LCZ2" s="448"/>
      <c r="LDA2" s="448"/>
      <c r="LDB2" s="448"/>
      <c r="LDC2" s="448"/>
      <c r="LDD2" s="448"/>
      <c r="LDE2" s="448"/>
      <c r="LDF2" s="448"/>
      <c r="LDG2" s="448"/>
      <c r="LDH2" s="448"/>
      <c r="LDI2" s="448"/>
      <c r="LDJ2" s="448"/>
      <c r="LDK2" s="448"/>
      <c r="LDL2" s="448"/>
      <c r="LDM2" s="448"/>
      <c r="LDN2" s="448"/>
      <c r="LDO2" s="448"/>
      <c r="LDP2" s="448"/>
      <c r="LDQ2" s="448"/>
      <c r="LDR2" s="448"/>
      <c r="LDS2" s="448"/>
      <c r="LDT2" s="448"/>
      <c r="LDU2" s="448"/>
      <c r="LDV2" s="448"/>
      <c r="LDW2" s="448"/>
      <c r="LDX2" s="448"/>
      <c r="LDY2" s="448"/>
      <c r="LDZ2" s="448"/>
      <c r="LEA2" s="448"/>
      <c r="LEB2" s="448"/>
      <c r="LEC2" s="448"/>
      <c r="LED2" s="448"/>
      <c r="LEE2" s="448"/>
      <c r="LEF2" s="448"/>
      <c r="LEG2" s="448"/>
      <c r="LEH2" s="448"/>
      <c r="LEI2" s="448"/>
      <c r="LEJ2" s="448"/>
      <c r="LEK2" s="448"/>
      <c r="LEL2" s="448"/>
      <c r="LEM2" s="448"/>
      <c r="LEN2" s="448"/>
      <c r="LEO2" s="448"/>
      <c r="LEP2" s="448"/>
      <c r="LEQ2" s="448"/>
      <c r="LER2" s="448"/>
      <c r="LES2" s="448"/>
      <c r="LET2" s="448"/>
      <c r="LEU2" s="448"/>
      <c r="LEV2" s="448"/>
      <c r="LEW2" s="448"/>
      <c r="LEX2" s="448"/>
      <c r="LEY2" s="448"/>
      <c r="LEZ2" s="448"/>
      <c r="LFA2" s="448"/>
      <c r="LFB2" s="448"/>
      <c r="LFC2" s="448"/>
      <c r="LFD2" s="448"/>
      <c r="LFE2" s="448"/>
      <c r="LFF2" s="448"/>
      <c r="LFG2" s="448"/>
      <c r="LFH2" s="448"/>
      <c r="LFI2" s="448"/>
      <c r="LFJ2" s="448"/>
      <c r="LFK2" s="448"/>
      <c r="LFL2" s="448"/>
      <c r="LFM2" s="448"/>
      <c r="LFN2" s="448"/>
      <c r="LFO2" s="448"/>
      <c r="LFP2" s="448"/>
      <c r="LFQ2" s="448"/>
      <c r="LFR2" s="448"/>
      <c r="LFS2" s="448"/>
      <c r="LFT2" s="448"/>
      <c r="LFU2" s="448"/>
      <c r="LFV2" s="448"/>
      <c r="LFW2" s="448"/>
      <c r="LFX2" s="448"/>
      <c r="LFY2" s="448"/>
      <c r="LFZ2" s="448"/>
      <c r="LGA2" s="448"/>
      <c r="LGB2" s="448"/>
      <c r="LGC2" s="448"/>
      <c r="LGD2" s="448"/>
      <c r="LGE2" s="448"/>
      <c r="LGF2" s="448"/>
      <c r="LGG2" s="448"/>
      <c r="LGH2" s="448"/>
      <c r="LGI2" s="448"/>
      <c r="LGJ2" s="448"/>
      <c r="LGK2" s="448"/>
      <c r="LGL2" s="448"/>
      <c r="LGM2" s="448"/>
      <c r="LGN2" s="448"/>
      <c r="LGO2" s="448"/>
      <c r="LGP2" s="448"/>
      <c r="LGQ2" s="448"/>
      <c r="LGR2" s="448"/>
      <c r="LGS2" s="448"/>
      <c r="LGT2" s="448"/>
      <c r="LGU2" s="448"/>
      <c r="LGV2" s="448"/>
      <c r="LGW2" s="448"/>
      <c r="LGX2" s="448"/>
      <c r="LGY2" s="448"/>
      <c r="LGZ2" s="448"/>
      <c r="LHA2" s="448"/>
      <c r="LHB2" s="448"/>
      <c r="LHC2" s="448"/>
      <c r="LHD2" s="448"/>
      <c r="LHE2" s="448"/>
      <c r="LHF2" s="448"/>
      <c r="LHG2" s="448"/>
      <c r="LHH2" s="448"/>
      <c r="LHI2" s="448"/>
      <c r="LHJ2" s="448"/>
      <c r="LHK2" s="448"/>
      <c r="LHL2" s="448"/>
      <c r="LHM2" s="448"/>
      <c r="LHN2" s="448"/>
      <c r="LHO2" s="448"/>
      <c r="LHP2" s="448"/>
      <c r="LHQ2" s="448"/>
      <c r="LHR2" s="448"/>
      <c r="LHS2" s="448"/>
      <c r="LHT2" s="448"/>
      <c r="LHU2" s="448"/>
      <c r="LHV2" s="448"/>
      <c r="LHW2" s="448"/>
      <c r="LHX2" s="448"/>
      <c r="LHY2" s="448"/>
      <c r="LHZ2" s="448"/>
      <c r="LIA2" s="448"/>
      <c r="LIB2" s="448"/>
      <c r="LIC2" s="448"/>
      <c r="LID2" s="448"/>
      <c r="LIE2" s="448"/>
      <c r="LIF2" s="448"/>
      <c r="LIG2" s="448"/>
      <c r="LIH2" s="448"/>
      <c r="LII2" s="448"/>
      <c r="LIJ2" s="448"/>
      <c r="LIK2" s="448"/>
      <c r="LIL2" s="448"/>
      <c r="LIM2" s="448"/>
      <c r="LIN2" s="448"/>
      <c r="LIO2" s="448"/>
      <c r="LIP2" s="448"/>
      <c r="LIQ2" s="448"/>
      <c r="LIR2" s="448"/>
      <c r="LIS2" s="448"/>
      <c r="LIT2" s="448"/>
      <c r="LIU2" s="448"/>
      <c r="LIV2" s="448"/>
      <c r="LIW2" s="448"/>
      <c r="LIX2" s="448"/>
      <c r="LIY2" s="448"/>
      <c r="LIZ2" s="448"/>
      <c r="LJA2" s="448"/>
      <c r="LJB2" s="448"/>
      <c r="LJC2" s="448"/>
      <c r="LJD2" s="448"/>
      <c r="LJE2" s="448"/>
      <c r="LJF2" s="448"/>
      <c r="LJG2" s="448"/>
      <c r="LJH2" s="448"/>
      <c r="LJI2" s="448"/>
      <c r="LJJ2" s="448"/>
      <c r="LJK2" s="448"/>
      <c r="LJL2" s="448"/>
      <c r="LJM2" s="448"/>
      <c r="LJN2" s="448"/>
      <c r="LJO2" s="448"/>
      <c r="LJP2" s="448"/>
      <c r="LJQ2" s="448"/>
      <c r="LJR2" s="448"/>
      <c r="LJS2" s="448"/>
      <c r="LJT2" s="448"/>
      <c r="LJU2" s="448"/>
      <c r="LJV2" s="448"/>
      <c r="LJW2" s="448"/>
      <c r="LJX2" s="448"/>
      <c r="LJY2" s="448"/>
      <c r="LJZ2" s="448"/>
      <c r="LKA2" s="448"/>
      <c r="LKB2" s="448"/>
      <c r="LKC2" s="448"/>
      <c r="LKD2" s="448"/>
      <c r="LKE2" s="448"/>
      <c r="LKF2" s="448"/>
      <c r="LKG2" s="448"/>
      <c r="LKH2" s="448"/>
      <c r="LKI2" s="448"/>
      <c r="LKJ2" s="448"/>
      <c r="LKK2" s="448"/>
      <c r="LKL2" s="448"/>
      <c r="LKM2" s="448"/>
      <c r="LKN2" s="448"/>
      <c r="LKO2" s="448"/>
      <c r="LKP2" s="448"/>
      <c r="LKQ2" s="448"/>
      <c r="LKR2" s="448"/>
      <c r="LKS2" s="448"/>
      <c r="LKT2" s="448"/>
      <c r="LKU2" s="448"/>
      <c r="LKV2" s="448"/>
      <c r="LKW2" s="448"/>
      <c r="LKX2" s="448"/>
      <c r="LKY2" s="448"/>
      <c r="LKZ2" s="448"/>
      <c r="LLA2" s="448"/>
      <c r="LLB2" s="448"/>
      <c r="LLC2" s="448"/>
      <c r="LLD2" s="448"/>
      <c r="LLE2" s="448"/>
      <c r="LLF2" s="448"/>
      <c r="LLG2" s="448"/>
      <c r="LLH2" s="448"/>
      <c r="LLI2" s="448"/>
      <c r="LLJ2" s="448"/>
      <c r="LLK2" s="448"/>
      <c r="LLL2" s="448"/>
      <c r="LLM2" s="448"/>
      <c r="LLN2" s="448"/>
      <c r="LLO2" s="448"/>
      <c r="LLP2" s="448"/>
      <c r="LLQ2" s="448"/>
      <c r="LLR2" s="448"/>
      <c r="LLS2" s="448"/>
      <c r="LLT2" s="448"/>
      <c r="LLU2" s="448"/>
      <c r="LLV2" s="448"/>
      <c r="LLW2" s="448"/>
      <c r="LLX2" s="448"/>
      <c r="LLY2" s="448"/>
      <c r="LLZ2" s="448"/>
      <c r="LMA2" s="448"/>
      <c r="LMB2" s="448"/>
      <c r="LMC2" s="448"/>
      <c r="LMD2" s="448"/>
      <c r="LME2" s="448"/>
      <c r="LMF2" s="448"/>
      <c r="LMG2" s="448"/>
      <c r="LMH2" s="448"/>
      <c r="LMI2" s="448"/>
      <c r="LMJ2" s="448"/>
      <c r="LMK2" s="448"/>
      <c r="LML2" s="448"/>
      <c r="LMM2" s="448"/>
      <c r="LMN2" s="448"/>
      <c r="LMO2" s="448"/>
      <c r="LMP2" s="448"/>
      <c r="LMQ2" s="448"/>
      <c r="LMR2" s="448"/>
      <c r="LMS2" s="448"/>
      <c r="LMT2" s="448"/>
      <c r="LMU2" s="448"/>
      <c r="LMV2" s="448"/>
      <c r="LMW2" s="448"/>
      <c r="LMX2" s="448"/>
      <c r="LMY2" s="448"/>
      <c r="LMZ2" s="448"/>
      <c r="LNA2" s="448"/>
      <c r="LNB2" s="448"/>
      <c r="LNC2" s="448"/>
      <c r="LND2" s="448"/>
      <c r="LNE2" s="448"/>
      <c r="LNF2" s="448"/>
      <c r="LNG2" s="448"/>
      <c r="LNH2" s="448"/>
      <c r="LNI2" s="448"/>
      <c r="LNJ2" s="448"/>
      <c r="LNK2" s="448"/>
      <c r="LNL2" s="448"/>
      <c r="LNM2" s="448"/>
      <c r="LNN2" s="448"/>
      <c r="LNO2" s="448"/>
      <c r="LNP2" s="448"/>
      <c r="LNQ2" s="448"/>
      <c r="LNR2" s="448"/>
      <c r="LNS2" s="448"/>
      <c r="LNT2" s="448"/>
      <c r="LNU2" s="448"/>
      <c r="LNV2" s="448"/>
      <c r="LNW2" s="448"/>
      <c r="LNX2" s="448"/>
      <c r="LNY2" s="448"/>
      <c r="LNZ2" s="448"/>
      <c r="LOA2" s="448"/>
      <c r="LOB2" s="448"/>
      <c r="LOC2" s="448"/>
      <c r="LOD2" s="448"/>
      <c r="LOE2" s="448"/>
      <c r="LOF2" s="448"/>
      <c r="LOG2" s="448"/>
      <c r="LOH2" s="448"/>
      <c r="LOI2" s="448"/>
      <c r="LOJ2" s="448"/>
      <c r="LOK2" s="448"/>
      <c r="LOL2" s="448"/>
      <c r="LOM2" s="448"/>
      <c r="LON2" s="448"/>
      <c r="LOO2" s="448"/>
      <c r="LOP2" s="448"/>
      <c r="LOQ2" s="448"/>
      <c r="LOR2" s="448"/>
      <c r="LOS2" s="448"/>
      <c r="LOT2" s="448"/>
      <c r="LOU2" s="448"/>
      <c r="LOV2" s="448"/>
      <c r="LOW2" s="448"/>
      <c r="LOX2" s="448"/>
      <c r="LOY2" s="448"/>
      <c r="LOZ2" s="448"/>
      <c r="LPA2" s="448"/>
      <c r="LPB2" s="448"/>
      <c r="LPC2" s="448"/>
      <c r="LPD2" s="448"/>
      <c r="LPE2" s="448"/>
      <c r="LPF2" s="448"/>
      <c r="LPG2" s="448"/>
      <c r="LPH2" s="448"/>
      <c r="LPI2" s="448"/>
      <c r="LPJ2" s="448"/>
      <c r="LPK2" s="448"/>
      <c r="LPL2" s="448"/>
      <c r="LPM2" s="448"/>
      <c r="LPN2" s="448"/>
      <c r="LPO2" s="448"/>
      <c r="LPP2" s="448"/>
      <c r="LPQ2" s="448"/>
      <c r="LPR2" s="448"/>
      <c r="LPS2" s="448"/>
      <c r="LPT2" s="448"/>
      <c r="LPU2" s="448"/>
      <c r="LPV2" s="448"/>
      <c r="LPW2" s="448"/>
      <c r="LPX2" s="448"/>
      <c r="LPY2" s="448"/>
      <c r="LPZ2" s="448"/>
      <c r="LQA2" s="448"/>
      <c r="LQB2" s="448"/>
      <c r="LQC2" s="448"/>
      <c r="LQD2" s="448"/>
      <c r="LQE2" s="448"/>
      <c r="LQF2" s="448"/>
      <c r="LQG2" s="448"/>
      <c r="LQH2" s="448"/>
      <c r="LQI2" s="448"/>
      <c r="LQJ2" s="448"/>
      <c r="LQK2" s="448"/>
      <c r="LQL2" s="448"/>
      <c r="LQM2" s="448"/>
      <c r="LQN2" s="448"/>
      <c r="LQO2" s="448"/>
      <c r="LQP2" s="448"/>
      <c r="LQQ2" s="448"/>
      <c r="LQR2" s="448"/>
      <c r="LQS2" s="448"/>
      <c r="LQT2" s="448"/>
      <c r="LQU2" s="448"/>
      <c r="LQV2" s="448"/>
      <c r="LQW2" s="448"/>
      <c r="LQX2" s="448"/>
      <c r="LQY2" s="448"/>
      <c r="LQZ2" s="448"/>
      <c r="LRA2" s="448"/>
      <c r="LRB2" s="448"/>
      <c r="LRC2" s="448"/>
      <c r="LRD2" s="448"/>
      <c r="LRE2" s="448"/>
      <c r="LRF2" s="448"/>
      <c r="LRG2" s="448"/>
      <c r="LRH2" s="448"/>
      <c r="LRI2" s="448"/>
      <c r="LRJ2" s="448"/>
      <c r="LRK2" s="448"/>
      <c r="LRL2" s="448"/>
      <c r="LRM2" s="448"/>
      <c r="LRN2" s="448"/>
      <c r="LRO2" s="448"/>
      <c r="LRP2" s="448"/>
      <c r="LRQ2" s="448"/>
      <c r="LRR2" s="448"/>
      <c r="LRS2" s="448"/>
      <c r="LRT2" s="448"/>
      <c r="LRU2" s="448"/>
      <c r="LRV2" s="448"/>
      <c r="LRW2" s="448"/>
      <c r="LRX2" s="448"/>
      <c r="LRY2" s="448"/>
      <c r="LRZ2" s="448"/>
      <c r="LSA2" s="448"/>
      <c r="LSB2" s="448"/>
      <c r="LSC2" s="448"/>
      <c r="LSD2" s="448"/>
      <c r="LSE2" s="448"/>
      <c r="LSF2" s="448"/>
      <c r="LSG2" s="448"/>
      <c r="LSH2" s="448"/>
      <c r="LSI2" s="448"/>
      <c r="LSJ2" s="448"/>
      <c r="LSK2" s="448"/>
      <c r="LSL2" s="448"/>
      <c r="LSM2" s="448"/>
      <c r="LSN2" s="448"/>
      <c r="LSO2" s="448"/>
      <c r="LSP2" s="448"/>
      <c r="LSQ2" s="448"/>
      <c r="LSR2" s="448"/>
      <c r="LSS2" s="448"/>
      <c r="LST2" s="448"/>
      <c r="LSU2" s="448"/>
      <c r="LSV2" s="448"/>
      <c r="LSW2" s="448"/>
      <c r="LSX2" s="448"/>
      <c r="LSY2" s="448"/>
      <c r="LSZ2" s="448"/>
      <c r="LTA2" s="448"/>
      <c r="LTB2" s="448"/>
      <c r="LTC2" s="448"/>
      <c r="LTD2" s="448"/>
      <c r="LTE2" s="448"/>
      <c r="LTF2" s="448"/>
      <c r="LTG2" s="448"/>
      <c r="LTH2" s="448"/>
      <c r="LTI2" s="448"/>
      <c r="LTJ2" s="448"/>
      <c r="LTK2" s="448"/>
      <c r="LTL2" s="448"/>
      <c r="LTM2" s="448"/>
      <c r="LTN2" s="448"/>
      <c r="LTO2" s="448"/>
      <c r="LTP2" s="448"/>
      <c r="LTQ2" s="448"/>
      <c r="LTR2" s="448"/>
      <c r="LTS2" s="448"/>
      <c r="LTT2" s="448"/>
      <c r="LTU2" s="448"/>
      <c r="LTV2" s="448"/>
      <c r="LTW2" s="448"/>
      <c r="LTX2" s="448"/>
      <c r="LTY2" s="448"/>
      <c r="LTZ2" s="448"/>
      <c r="LUA2" s="448"/>
      <c r="LUB2" s="448"/>
      <c r="LUC2" s="448"/>
      <c r="LUD2" s="448"/>
      <c r="LUE2" s="448"/>
      <c r="LUF2" s="448"/>
      <c r="LUG2" s="448"/>
      <c r="LUH2" s="448"/>
      <c r="LUI2" s="448"/>
      <c r="LUJ2" s="448"/>
      <c r="LUK2" s="448"/>
      <c r="LUL2" s="448"/>
      <c r="LUM2" s="448"/>
      <c r="LUN2" s="448"/>
      <c r="LUO2" s="448"/>
      <c r="LUP2" s="448"/>
      <c r="LUQ2" s="448"/>
      <c r="LUR2" s="448"/>
      <c r="LUS2" s="448"/>
      <c r="LUT2" s="448"/>
      <c r="LUU2" s="448"/>
      <c r="LUV2" s="448"/>
      <c r="LUW2" s="448"/>
      <c r="LUX2" s="448"/>
      <c r="LUY2" s="448"/>
      <c r="LUZ2" s="448"/>
      <c r="LVA2" s="448"/>
      <c r="LVB2" s="448"/>
      <c r="LVC2" s="448"/>
      <c r="LVD2" s="448"/>
      <c r="LVE2" s="448"/>
      <c r="LVF2" s="448"/>
      <c r="LVG2" s="448"/>
      <c r="LVH2" s="448"/>
      <c r="LVI2" s="448"/>
      <c r="LVJ2" s="448"/>
      <c r="LVK2" s="448"/>
      <c r="LVL2" s="448"/>
      <c r="LVM2" s="448"/>
      <c r="LVN2" s="448"/>
      <c r="LVO2" s="448"/>
      <c r="LVP2" s="448"/>
      <c r="LVQ2" s="448"/>
      <c r="LVR2" s="448"/>
      <c r="LVS2" s="448"/>
      <c r="LVT2" s="448"/>
      <c r="LVU2" s="448"/>
      <c r="LVV2" s="448"/>
      <c r="LVW2" s="448"/>
      <c r="LVX2" s="448"/>
      <c r="LVY2" s="448"/>
      <c r="LVZ2" s="448"/>
      <c r="LWA2" s="448"/>
      <c r="LWB2" s="448"/>
      <c r="LWC2" s="448"/>
      <c r="LWD2" s="448"/>
      <c r="LWE2" s="448"/>
      <c r="LWF2" s="448"/>
      <c r="LWG2" s="448"/>
      <c r="LWH2" s="448"/>
      <c r="LWI2" s="448"/>
      <c r="LWJ2" s="448"/>
      <c r="LWK2" s="448"/>
      <c r="LWL2" s="448"/>
      <c r="LWM2" s="448"/>
      <c r="LWN2" s="448"/>
      <c r="LWO2" s="448"/>
      <c r="LWP2" s="448"/>
      <c r="LWQ2" s="448"/>
      <c r="LWR2" s="448"/>
      <c r="LWS2" s="448"/>
      <c r="LWT2" s="448"/>
      <c r="LWU2" s="448"/>
      <c r="LWV2" s="448"/>
      <c r="LWW2" s="448"/>
      <c r="LWX2" s="448"/>
      <c r="LWY2" s="448"/>
      <c r="LWZ2" s="448"/>
      <c r="LXA2" s="448"/>
      <c r="LXB2" s="448"/>
      <c r="LXC2" s="448"/>
      <c r="LXD2" s="448"/>
      <c r="LXE2" s="448"/>
      <c r="LXF2" s="448"/>
      <c r="LXG2" s="448"/>
      <c r="LXH2" s="448"/>
      <c r="LXI2" s="448"/>
      <c r="LXJ2" s="448"/>
      <c r="LXK2" s="448"/>
      <c r="LXL2" s="448"/>
      <c r="LXM2" s="448"/>
      <c r="LXN2" s="448"/>
      <c r="LXO2" s="448"/>
      <c r="LXP2" s="448"/>
      <c r="LXQ2" s="448"/>
      <c r="LXR2" s="448"/>
      <c r="LXS2" s="448"/>
      <c r="LXT2" s="448"/>
      <c r="LXU2" s="448"/>
      <c r="LXV2" s="448"/>
      <c r="LXW2" s="448"/>
      <c r="LXX2" s="448"/>
      <c r="LXY2" s="448"/>
      <c r="LXZ2" s="448"/>
      <c r="LYA2" s="448"/>
      <c r="LYB2" s="448"/>
      <c r="LYC2" s="448"/>
      <c r="LYD2" s="448"/>
      <c r="LYE2" s="448"/>
      <c r="LYF2" s="448"/>
      <c r="LYG2" s="448"/>
      <c r="LYH2" s="448"/>
      <c r="LYI2" s="448"/>
      <c r="LYJ2" s="448"/>
      <c r="LYK2" s="448"/>
      <c r="LYL2" s="448"/>
      <c r="LYM2" s="448"/>
      <c r="LYN2" s="448"/>
      <c r="LYO2" s="448"/>
      <c r="LYP2" s="448"/>
      <c r="LYQ2" s="448"/>
      <c r="LYR2" s="448"/>
      <c r="LYS2" s="448"/>
      <c r="LYT2" s="448"/>
      <c r="LYU2" s="448"/>
      <c r="LYV2" s="448"/>
      <c r="LYW2" s="448"/>
      <c r="LYX2" s="448"/>
      <c r="LYY2" s="448"/>
      <c r="LYZ2" s="448"/>
      <c r="LZA2" s="448"/>
      <c r="LZB2" s="448"/>
      <c r="LZC2" s="448"/>
      <c r="LZD2" s="448"/>
      <c r="LZE2" s="448"/>
      <c r="LZF2" s="448"/>
      <c r="LZG2" s="448"/>
      <c r="LZH2" s="448"/>
      <c r="LZI2" s="448"/>
      <c r="LZJ2" s="448"/>
      <c r="LZK2" s="448"/>
      <c r="LZL2" s="448"/>
      <c r="LZM2" s="448"/>
      <c r="LZN2" s="448"/>
      <c r="LZO2" s="448"/>
      <c r="LZP2" s="448"/>
      <c r="LZQ2" s="448"/>
      <c r="LZR2" s="448"/>
      <c r="LZS2" s="448"/>
      <c r="LZT2" s="448"/>
      <c r="LZU2" s="448"/>
      <c r="LZV2" s="448"/>
      <c r="LZW2" s="448"/>
      <c r="LZX2" s="448"/>
      <c r="LZY2" s="448"/>
      <c r="LZZ2" s="448"/>
      <c r="MAA2" s="448"/>
      <c r="MAB2" s="448"/>
      <c r="MAC2" s="448"/>
      <c r="MAD2" s="448"/>
      <c r="MAE2" s="448"/>
      <c r="MAF2" s="448"/>
      <c r="MAG2" s="448"/>
      <c r="MAH2" s="448"/>
      <c r="MAI2" s="448"/>
      <c r="MAJ2" s="448"/>
      <c r="MAK2" s="448"/>
      <c r="MAL2" s="448"/>
      <c r="MAM2" s="448"/>
      <c r="MAN2" s="448"/>
      <c r="MAO2" s="448"/>
      <c r="MAP2" s="448"/>
      <c r="MAQ2" s="448"/>
      <c r="MAR2" s="448"/>
      <c r="MAS2" s="448"/>
      <c r="MAT2" s="448"/>
      <c r="MAU2" s="448"/>
      <c r="MAV2" s="448"/>
      <c r="MAW2" s="448"/>
      <c r="MAX2" s="448"/>
      <c r="MAY2" s="448"/>
      <c r="MAZ2" s="448"/>
      <c r="MBA2" s="448"/>
      <c r="MBB2" s="448"/>
      <c r="MBC2" s="448"/>
      <c r="MBD2" s="448"/>
      <c r="MBE2" s="448"/>
      <c r="MBF2" s="448"/>
      <c r="MBG2" s="448"/>
      <c r="MBH2" s="448"/>
      <c r="MBI2" s="448"/>
      <c r="MBJ2" s="448"/>
      <c r="MBK2" s="448"/>
      <c r="MBL2" s="448"/>
      <c r="MBM2" s="448"/>
      <c r="MBN2" s="448"/>
      <c r="MBO2" s="448"/>
      <c r="MBP2" s="448"/>
      <c r="MBQ2" s="448"/>
      <c r="MBR2" s="448"/>
      <c r="MBS2" s="448"/>
      <c r="MBT2" s="448"/>
      <c r="MBU2" s="448"/>
      <c r="MBV2" s="448"/>
      <c r="MBW2" s="448"/>
      <c r="MBX2" s="448"/>
      <c r="MBY2" s="448"/>
      <c r="MBZ2" s="448"/>
      <c r="MCA2" s="448"/>
      <c r="MCB2" s="448"/>
      <c r="MCC2" s="448"/>
      <c r="MCD2" s="448"/>
      <c r="MCE2" s="448"/>
      <c r="MCF2" s="448"/>
      <c r="MCG2" s="448"/>
      <c r="MCH2" s="448"/>
      <c r="MCI2" s="448"/>
      <c r="MCJ2" s="448"/>
      <c r="MCK2" s="448"/>
      <c r="MCL2" s="448"/>
      <c r="MCM2" s="448"/>
      <c r="MCN2" s="448"/>
      <c r="MCO2" s="448"/>
      <c r="MCP2" s="448"/>
      <c r="MCQ2" s="448"/>
      <c r="MCR2" s="448"/>
      <c r="MCS2" s="448"/>
      <c r="MCT2" s="448"/>
      <c r="MCU2" s="448"/>
      <c r="MCV2" s="448"/>
      <c r="MCW2" s="448"/>
      <c r="MCX2" s="448"/>
      <c r="MCY2" s="448"/>
      <c r="MCZ2" s="448"/>
      <c r="MDA2" s="448"/>
      <c r="MDB2" s="448"/>
      <c r="MDC2" s="448"/>
      <c r="MDD2" s="448"/>
      <c r="MDE2" s="448"/>
      <c r="MDF2" s="448"/>
      <c r="MDG2" s="448"/>
      <c r="MDH2" s="448"/>
      <c r="MDI2" s="448"/>
      <c r="MDJ2" s="448"/>
      <c r="MDK2" s="448"/>
      <c r="MDL2" s="448"/>
      <c r="MDM2" s="448"/>
      <c r="MDN2" s="448"/>
      <c r="MDO2" s="448"/>
      <c r="MDP2" s="448"/>
      <c r="MDQ2" s="448"/>
      <c r="MDR2" s="448"/>
      <c r="MDS2" s="448"/>
      <c r="MDT2" s="448"/>
      <c r="MDU2" s="448"/>
      <c r="MDV2" s="448"/>
      <c r="MDW2" s="448"/>
      <c r="MDX2" s="448"/>
      <c r="MDY2" s="448"/>
      <c r="MDZ2" s="448"/>
      <c r="MEA2" s="448"/>
      <c r="MEB2" s="448"/>
      <c r="MEC2" s="448"/>
      <c r="MED2" s="448"/>
      <c r="MEE2" s="448"/>
      <c r="MEF2" s="448"/>
      <c r="MEG2" s="448"/>
      <c r="MEH2" s="448"/>
      <c r="MEI2" s="448"/>
      <c r="MEJ2" s="448"/>
      <c r="MEK2" s="448"/>
      <c r="MEL2" s="448"/>
      <c r="MEM2" s="448"/>
      <c r="MEN2" s="448"/>
      <c r="MEO2" s="448"/>
      <c r="MEP2" s="448"/>
      <c r="MEQ2" s="448"/>
      <c r="MER2" s="448"/>
      <c r="MES2" s="448"/>
      <c r="MET2" s="448"/>
      <c r="MEU2" s="448"/>
      <c r="MEV2" s="448"/>
      <c r="MEW2" s="448"/>
      <c r="MEX2" s="448"/>
      <c r="MEY2" s="448"/>
      <c r="MEZ2" s="448"/>
      <c r="MFA2" s="448"/>
      <c r="MFB2" s="448"/>
      <c r="MFC2" s="448"/>
      <c r="MFD2" s="448"/>
      <c r="MFE2" s="448"/>
      <c r="MFF2" s="448"/>
      <c r="MFG2" s="448"/>
      <c r="MFH2" s="448"/>
      <c r="MFI2" s="448"/>
      <c r="MFJ2" s="448"/>
      <c r="MFK2" s="448"/>
      <c r="MFL2" s="448"/>
      <c r="MFM2" s="448"/>
      <c r="MFN2" s="448"/>
      <c r="MFO2" s="448"/>
      <c r="MFP2" s="448"/>
      <c r="MFQ2" s="448"/>
      <c r="MFR2" s="448"/>
      <c r="MFS2" s="448"/>
      <c r="MFT2" s="448"/>
      <c r="MFU2" s="448"/>
      <c r="MFV2" s="448"/>
      <c r="MFW2" s="448"/>
      <c r="MFX2" s="448"/>
      <c r="MFY2" s="448"/>
      <c r="MFZ2" s="448"/>
      <c r="MGA2" s="448"/>
      <c r="MGB2" s="448"/>
      <c r="MGC2" s="448"/>
      <c r="MGD2" s="448"/>
      <c r="MGE2" s="448"/>
      <c r="MGF2" s="448"/>
      <c r="MGG2" s="448"/>
      <c r="MGH2" s="448"/>
      <c r="MGI2" s="448"/>
      <c r="MGJ2" s="448"/>
      <c r="MGK2" s="448"/>
      <c r="MGL2" s="448"/>
      <c r="MGM2" s="448"/>
      <c r="MGN2" s="448"/>
      <c r="MGO2" s="448"/>
      <c r="MGP2" s="448"/>
      <c r="MGQ2" s="448"/>
      <c r="MGR2" s="448"/>
      <c r="MGS2" s="448"/>
      <c r="MGT2" s="448"/>
      <c r="MGU2" s="448"/>
      <c r="MGV2" s="448"/>
      <c r="MGW2" s="448"/>
      <c r="MGX2" s="448"/>
      <c r="MGY2" s="448"/>
      <c r="MGZ2" s="448"/>
      <c r="MHA2" s="448"/>
      <c r="MHB2" s="448"/>
      <c r="MHC2" s="448"/>
      <c r="MHD2" s="448"/>
      <c r="MHE2" s="448"/>
      <c r="MHF2" s="448"/>
      <c r="MHG2" s="448"/>
      <c r="MHH2" s="448"/>
      <c r="MHI2" s="448"/>
      <c r="MHJ2" s="448"/>
      <c r="MHK2" s="448"/>
      <c r="MHL2" s="448"/>
      <c r="MHM2" s="448"/>
      <c r="MHN2" s="448"/>
      <c r="MHO2" s="448"/>
      <c r="MHP2" s="448"/>
      <c r="MHQ2" s="448"/>
      <c r="MHR2" s="448"/>
      <c r="MHS2" s="448"/>
      <c r="MHT2" s="448"/>
      <c r="MHU2" s="448"/>
      <c r="MHV2" s="448"/>
      <c r="MHW2" s="448"/>
      <c r="MHX2" s="448"/>
      <c r="MHY2" s="448"/>
      <c r="MHZ2" s="448"/>
      <c r="MIA2" s="448"/>
      <c r="MIB2" s="448"/>
      <c r="MIC2" s="448"/>
      <c r="MID2" s="448"/>
      <c r="MIE2" s="448"/>
      <c r="MIF2" s="448"/>
      <c r="MIG2" s="448"/>
      <c r="MIH2" s="448"/>
      <c r="MII2" s="448"/>
      <c r="MIJ2" s="448"/>
      <c r="MIK2" s="448"/>
      <c r="MIL2" s="448"/>
      <c r="MIM2" s="448"/>
      <c r="MIN2" s="448"/>
      <c r="MIO2" s="448"/>
      <c r="MIP2" s="448"/>
      <c r="MIQ2" s="448"/>
      <c r="MIR2" s="448"/>
      <c r="MIS2" s="448"/>
      <c r="MIT2" s="448"/>
      <c r="MIU2" s="448"/>
      <c r="MIV2" s="448"/>
      <c r="MIW2" s="448"/>
      <c r="MIX2" s="448"/>
      <c r="MIY2" s="448"/>
      <c r="MIZ2" s="448"/>
      <c r="MJA2" s="448"/>
      <c r="MJB2" s="448"/>
      <c r="MJC2" s="448"/>
      <c r="MJD2" s="448"/>
      <c r="MJE2" s="448"/>
      <c r="MJF2" s="448"/>
      <c r="MJG2" s="448"/>
      <c r="MJH2" s="448"/>
      <c r="MJI2" s="448"/>
      <c r="MJJ2" s="448"/>
      <c r="MJK2" s="448"/>
      <c r="MJL2" s="448"/>
      <c r="MJM2" s="448"/>
      <c r="MJN2" s="448"/>
      <c r="MJO2" s="448"/>
      <c r="MJP2" s="448"/>
      <c r="MJQ2" s="448"/>
      <c r="MJR2" s="448"/>
      <c r="MJS2" s="448"/>
      <c r="MJT2" s="448"/>
      <c r="MJU2" s="448"/>
      <c r="MJV2" s="448"/>
      <c r="MJW2" s="448"/>
      <c r="MJX2" s="448"/>
      <c r="MJY2" s="448"/>
      <c r="MJZ2" s="448"/>
      <c r="MKA2" s="448"/>
      <c r="MKB2" s="448"/>
      <c r="MKC2" s="448"/>
      <c r="MKD2" s="448"/>
      <c r="MKE2" s="448"/>
      <c r="MKF2" s="448"/>
      <c r="MKG2" s="448"/>
      <c r="MKH2" s="448"/>
      <c r="MKI2" s="448"/>
      <c r="MKJ2" s="448"/>
      <c r="MKK2" s="448"/>
      <c r="MKL2" s="448"/>
      <c r="MKM2" s="448"/>
      <c r="MKN2" s="448"/>
      <c r="MKO2" s="448"/>
      <c r="MKP2" s="448"/>
      <c r="MKQ2" s="448"/>
      <c r="MKR2" s="448"/>
      <c r="MKS2" s="448"/>
      <c r="MKT2" s="448"/>
      <c r="MKU2" s="448"/>
      <c r="MKV2" s="448"/>
      <c r="MKW2" s="448"/>
      <c r="MKX2" s="448"/>
      <c r="MKY2" s="448"/>
      <c r="MKZ2" s="448"/>
      <c r="MLA2" s="448"/>
      <c r="MLB2" s="448"/>
      <c r="MLC2" s="448"/>
      <c r="MLD2" s="448"/>
      <c r="MLE2" s="448"/>
      <c r="MLF2" s="448"/>
      <c r="MLG2" s="448"/>
      <c r="MLH2" s="448"/>
      <c r="MLI2" s="448"/>
      <c r="MLJ2" s="448"/>
      <c r="MLK2" s="448"/>
      <c r="MLL2" s="448"/>
      <c r="MLM2" s="448"/>
      <c r="MLN2" s="448"/>
      <c r="MLO2" s="448"/>
      <c r="MLP2" s="448"/>
      <c r="MLQ2" s="448"/>
      <c r="MLR2" s="448"/>
      <c r="MLS2" s="448"/>
      <c r="MLT2" s="448"/>
      <c r="MLU2" s="448"/>
      <c r="MLV2" s="448"/>
      <c r="MLW2" s="448"/>
      <c r="MLX2" s="448"/>
      <c r="MLY2" s="448"/>
      <c r="MLZ2" s="448"/>
      <c r="MMA2" s="448"/>
      <c r="MMB2" s="448"/>
      <c r="MMC2" s="448"/>
      <c r="MMD2" s="448"/>
      <c r="MME2" s="448"/>
      <c r="MMF2" s="448"/>
      <c r="MMG2" s="448"/>
      <c r="MMH2" s="448"/>
      <c r="MMI2" s="448"/>
      <c r="MMJ2" s="448"/>
      <c r="MMK2" s="448"/>
      <c r="MML2" s="448"/>
      <c r="MMM2" s="448"/>
      <c r="MMN2" s="448"/>
      <c r="MMO2" s="448"/>
      <c r="MMP2" s="448"/>
      <c r="MMQ2" s="448"/>
      <c r="MMR2" s="448"/>
      <c r="MMS2" s="448"/>
      <c r="MMT2" s="448"/>
      <c r="MMU2" s="448"/>
      <c r="MMV2" s="448"/>
      <c r="MMW2" s="448"/>
      <c r="MMX2" s="448"/>
      <c r="MMY2" s="448"/>
      <c r="MMZ2" s="448"/>
      <c r="MNA2" s="448"/>
      <c r="MNB2" s="448"/>
      <c r="MNC2" s="448"/>
      <c r="MND2" s="448"/>
      <c r="MNE2" s="448"/>
      <c r="MNF2" s="448"/>
      <c r="MNG2" s="448"/>
      <c r="MNH2" s="448"/>
      <c r="MNI2" s="448"/>
      <c r="MNJ2" s="448"/>
      <c r="MNK2" s="448"/>
      <c r="MNL2" s="448"/>
      <c r="MNM2" s="448"/>
      <c r="MNN2" s="448"/>
      <c r="MNO2" s="448"/>
      <c r="MNP2" s="448"/>
      <c r="MNQ2" s="448"/>
      <c r="MNR2" s="448"/>
      <c r="MNS2" s="448"/>
      <c r="MNT2" s="448"/>
      <c r="MNU2" s="448"/>
      <c r="MNV2" s="448"/>
      <c r="MNW2" s="448"/>
      <c r="MNX2" s="448"/>
      <c r="MNY2" s="448"/>
      <c r="MNZ2" s="448"/>
      <c r="MOA2" s="448"/>
      <c r="MOB2" s="448"/>
      <c r="MOC2" s="448"/>
      <c r="MOD2" s="448"/>
      <c r="MOE2" s="448"/>
      <c r="MOF2" s="448"/>
      <c r="MOG2" s="448"/>
      <c r="MOH2" s="448"/>
      <c r="MOI2" s="448"/>
      <c r="MOJ2" s="448"/>
      <c r="MOK2" s="448"/>
      <c r="MOL2" s="448"/>
      <c r="MOM2" s="448"/>
      <c r="MON2" s="448"/>
      <c r="MOO2" s="448"/>
      <c r="MOP2" s="448"/>
      <c r="MOQ2" s="448"/>
      <c r="MOR2" s="448"/>
      <c r="MOS2" s="448"/>
      <c r="MOT2" s="448"/>
      <c r="MOU2" s="448"/>
      <c r="MOV2" s="448"/>
      <c r="MOW2" s="448"/>
      <c r="MOX2" s="448"/>
      <c r="MOY2" s="448"/>
      <c r="MOZ2" s="448"/>
      <c r="MPA2" s="448"/>
      <c r="MPB2" s="448"/>
      <c r="MPC2" s="448"/>
      <c r="MPD2" s="448"/>
      <c r="MPE2" s="448"/>
      <c r="MPF2" s="448"/>
      <c r="MPG2" s="448"/>
      <c r="MPH2" s="448"/>
      <c r="MPI2" s="448"/>
      <c r="MPJ2" s="448"/>
      <c r="MPK2" s="448"/>
      <c r="MPL2" s="448"/>
      <c r="MPM2" s="448"/>
      <c r="MPN2" s="448"/>
      <c r="MPO2" s="448"/>
      <c r="MPP2" s="448"/>
      <c r="MPQ2" s="448"/>
      <c r="MPR2" s="448"/>
      <c r="MPS2" s="448"/>
      <c r="MPT2" s="448"/>
      <c r="MPU2" s="448"/>
      <c r="MPV2" s="448"/>
      <c r="MPW2" s="448"/>
      <c r="MPX2" s="448"/>
      <c r="MPY2" s="448"/>
      <c r="MPZ2" s="448"/>
      <c r="MQA2" s="448"/>
      <c r="MQB2" s="448"/>
      <c r="MQC2" s="448"/>
      <c r="MQD2" s="448"/>
      <c r="MQE2" s="448"/>
      <c r="MQF2" s="448"/>
      <c r="MQG2" s="448"/>
      <c r="MQH2" s="448"/>
      <c r="MQI2" s="448"/>
      <c r="MQJ2" s="448"/>
      <c r="MQK2" s="448"/>
      <c r="MQL2" s="448"/>
      <c r="MQM2" s="448"/>
      <c r="MQN2" s="448"/>
      <c r="MQO2" s="448"/>
      <c r="MQP2" s="448"/>
      <c r="MQQ2" s="448"/>
      <c r="MQR2" s="448"/>
      <c r="MQS2" s="448"/>
      <c r="MQT2" s="448"/>
      <c r="MQU2" s="448"/>
      <c r="MQV2" s="448"/>
      <c r="MQW2" s="448"/>
      <c r="MQX2" s="448"/>
      <c r="MQY2" s="448"/>
      <c r="MQZ2" s="448"/>
      <c r="MRA2" s="448"/>
      <c r="MRB2" s="448"/>
      <c r="MRC2" s="448"/>
      <c r="MRD2" s="448"/>
      <c r="MRE2" s="448"/>
      <c r="MRF2" s="448"/>
      <c r="MRG2" s="448"/>
      <c r="MRH2" s="448"/>
      <c r="MRI2" s="448"/>
      <c r="MRJ2" s="448"/>
      <c r="MRK2" s="448"/>
      <c r="MRL2" s="448"/>
      <c r="MRM2" s="448"/>
      <c r="MRN2" s="448"/>
      <c r="MRO2" s="448"/>
      <c r="MRP2" s="448"/>
      <c r="MRQ2" s="448"/>
      <c r="MRR2" s="448"/>
      <c r="MRS2" s="448"/>
      <c r="MRT2" s="448"/>
      <c r="MRU2" s="448"/>
      <c r="MRV2" s="448"/>
      <c r="MRW2" s="448"/>
      <c r="MRX2" s="448"/>
      <c r="MRY2" s="448"/>
      <c r="MRZ2" s="448"/>
      <c r="MSA2" s="448"/>
      <c r="MSB2" s="448"/>
      <c r="MSC2" s="448"/>
      <c r="MSD2" s="448"/>
      <c r="MSE2" s="448"/>
      <c r="MSF2" s="448"/>
      <c r="MSG2" s="448"/>
      <c r="MSH2" s="448"/>
      <c r="MSI2" s="448"/>
      <c r="MSJ2" s="448"/>
      <c r="MSK2" s="448"/>
      <c r="MSL2" s="448"/>
      <c r="MSM2" s="448"/>
      <c r="MSN2" s="448"/>
      <c r="MSO2" s="448"/>
      <c r="MSP2" s="448"/>
      <c r="MSQ2" s="448"/>
      <c r="MSR2" s="448"/>
      <c r="MSS2" s="448"/>
      <c r="MST2" s="448"/>
      <c r="MSU2" s="448"/>
      <c r="MSV2" s="448"/>
      <c r="MSW2" s="448"/>
      <c r="MSX2" s="448"/>
      <c r="MSY2" s="448"/>
      <c r="MSZ2" s="448"/>
      <c r="MTA2" s="448"/>
      <c r="MTB2" s="448"/>
      <c r="MTC2" s="448"/>
      <c r="MTD2" s="448"/>
      <c r="MTE2" s="448"/>
      <c r="MTF2" s="448"/>
      <c r="MTG2" s="448"/>
      <c r="MTH2" s="448"/>
      <c r="MTI2" s="448"/>
      <c r="MTJ2" s="448"/>
      <c r="MTK2" s="448"/>
      <c r="MTL2" s="448"/>
      <c r="MTM2" s="448"/>
      <c r="MTN2" s="448"/>
      <c r="MTO2" s="448"/>
      <c r="MTP2" s="448"/>
      <c r="MTQ2" s="448"/>
      <c r="MTR2" s="448"/>
      <c r="MTS2" s="448"/>
      <c r="MTT2" s="448"/>
      <c r="MTU2" s="448"/>
      <c r="MTV2" s="448"/>
      <c r="MTW2" s="448"/>
      <c r="MTX2" s="448"/>
      <c r="MTY2" s="448"/>
      <c r="MTZ2" s="448"/>
      <c r="MUA2" s="448"/>
      <c r="MUB2" s="448"/>
      <c r="MUC2" s="448"/>
      <c r="MUD2" s="448"/>
      <c r="MUE2" s="448"/>
      <c r="MUF2" s="448"/>
      <c r="MUG2" s="448"/>
      <c r="MUH2" s="448"/>
      <c r="MUI2" s="448"/>
      <c r="MUJ2" s="448"/>
      <c r="MUK2" s="448"/>
      <c r="MUL2" s="448"/>
      <c r="MUM2" s="448"/>
      <c r="MUN2" s="448"/>
      <c r="MUO2" s="448"/>
      <c r="MUP2" s="448"/>
      <c r="MUQ2" s="448"/>
      <c r="MUR2" s="448"/>
      <c r="MUS2" s="448"/>
      <c r="MUT2" s="448"/>
      <c r="MUU2" s="448"/>
      <c r="MUV2" s="448"/>
      <c r="MUW2" s="448"/>
      <c r="MUX2" s="448"/>
      <c r="MUY2" s="448"/>
      <c r="MUZ2" s="448"/>
      <c r="MVA2" s="448"/>
      <c r="MVB2" s="448"/>
      <c r="MVC2" s="448"/>
      <c r="MVD2" s="448"/>
      <c r="MVE2" s="448"/>
      <c r="MVF2" s="448"/>
      <c r="MVG2" s="448"/>
      <c r="MVH2" s="448"/>
      <c r="MVI2" s="448"/>
      <c r="MVJ2" s="448"/>
      <c r="MVK2" s="448"/>
      <c r="MVL2" s="448"/>
      <c r="MVM2" s="448"/>
      <c r="MVN2" s="448"/>
      <c r="MVO2" s="448"/>
      <c r="MVP2" s="448"/>
      <c r="MVQ2" s="448"/>
      <c r="MVR2" s="448"/>
      <c r="MVS2" s="448"/>
      <c r="MVT2" s="448"/>
      <c r="MVU2" s="448"/>
      <c r="MVV2" s="448"/>
      <c r="MVW2" s="448"/>
      <c r="MVX2" s="448"/>
      <c r="MVY2" s="448"/>
      <c r="MVZ2" s="448"/>
      <c r="MWA2" s="448"/>
      <c r="MWB2" s="448"/>
      <c r="MWC2" s="448"/>
      <c r="MWD2" s="448"/>
      <c r="MWE2" s="448"/>
      <c r="MWF2" s="448"/>
      <c r="MWG2" s="448"/>
      <c r="MWH2" s="448"/>
      <c r="MWI2" s="448"/>
      <c r="MWJ2" s="448"/>
      <c r="MWK2" s="448"/>
      <c r="MWL2" s="448"/>
      <c r="MWM2" s="448"/>
      <c r="MWN2" s="448"/>
      <c r="MWO2" s="448"/>
      <c r="MWP2" s="448"/>
      <c r="MWQ2" s="448"/>
      <c r="MWR2" s="448"/>
      <c r="MWS2" s="448"/>
      <c r="MWT2" s="448"/>
      <c r="MWU2" s="448"/>
      <c r="MWV2" s="448"/>
      <c r="MWW2" s="448"/>
      <c r="MWX2" s="448"/>
      <c r="MWY2" s="448"/>
      <c r="MWZ2" s="448"/>
      <c r="MXA2" s="448"/>
      <c r="MXB2" s="448"/>
      <c r="MXC2" s="448"/>
      <c r="MXD2" s="448"/>
      <c r="MXE2" s="448"/>
      <c r="MXF2" s="448"/>
      <c r="MXG2" s="448"/>
      <c r="MXH2" s="448"/>
      <c r="MXI2" s="448"/>
      <c r="MXJ2" s="448"/>
      <c r="MXK2" s="448"/>
      <c r="MXL2" s="448"/>
      <c r="MXM2" s="448"/>
      <c r="MXN2" s="448"/>
      <c r="MXO2" s="448"/>
      <c r="MXP2" s="448"/>
      <c r="MXQ2" s="448"/>
      <c r="MXR2" s="448"/>
      <c r="MXS2" s="448"/>
      <c r="MXT2" s="448"/>
      <c r="MXU2" s="448"/>
      <c r="MXV2" s="448"/>
      <c r="MXW2" s="448"/>
      <c r="MXX2" s="448"/>
      <c r="MXY2" s="448"/>
      <c r="MXZ2" s="448"/>
      <c r="MYA2" s="448"/>
      <c r="MYB2" s="448"/>
      <c r="MYC2" s="448"/>
      <c r="MYD2" s="448"/>
      <c r="MYE2" s="448"/>
      <c r="MYF2" s="448"/>
      <c r="MYG2" s="448"/>
      <c r="MYH2" s="448"/>
      <c r="MYI2" s="448"/>
      <c r="MYJ2" s="448"/>
      <c r="MYK2" s="448"/>
      <c r="MYL2" s="448"/>
      <c r="MYM2" s="448"/>
      <c r="MYN2" s="448"/>
      <c r="MYO2" s="448"/>
      <c r="MYP2" s="448"/>
      <c r="MYQ2" s="448"/>
      <c r="MYR2" s="448"/>
      <c r="MYS2" s="448"/>
      <c r="MYT2" s="448"/>
      <c r="MYU2" s="448"/>
      <c r="MYV2" s="448"/>
      <c r="MYW2" s="448"/>
      <c r="MYX2" s="448"/>
      <c r="MYY2" s="448"/>
      <c r="MYZ2" s="448"/>
      <c r="MZA2" s="448"/>
      <c r="MZB2" s="448"/>
      <c r="MZC2" s="448"/>
      <c r="MZD2" s="448"/>
      <c r="MZE2" s="448"/>
      <c r="MZF2" s="448"/>
      <c r="MZG2" s="448"/>
      <c r="MZH2" s="448"/>
      <c r="MZI2" s="448"/>
      <c r="MZJ2" s="448"/>
      <c r="MZK2" s="448"/>
      <c r="MZL2" s="448"/>
      <c r="MZM2" s="448"/>
      <c r="MZN2" s="448"/>
      <c r="MZO2" s="448"/>
      <c r="MZP2" s="448"/>
      <c r="MZQ2" s="448"/>
      <c r="MZR2" s="448"/>
      <c r="MZS2" s="448"/>
      <c r="MZT2" s="448"/>
      <c r="MZU2" s="448"/>
      <c r="MZV2" s="448"/>
      <c r="MZW2" s="448"/>
      <c r="MZX2" s="448"/>
      <c r="MZY2" s="448"/>
      <c r="MZZ2" s="448"/>
      <c r="NAA2" s="448"/>
      <c r="NAB2" s="448"/>
      <c r="NAC2" s="448"/>
      <c r="NAD2" s="448"/>
      <c r="NAE2" s="448"/>
      <c r="NAF2" s="448"/>
      <c r="NAG2" s="448"/>
      <c r="NAH2" s="448"/>
      <c r="NAI2" s="448"/>
      <c r="NAJ2" s="448"/>
      <c r="NAK2" s="448"/>
      <c r="NAL2" s="448"/>
      <c r="NAM2" s="448"/>
      <c r="NAN2" s="448"/>
      <c r="NAO2" s="448"/>
      <c r="NAP2" s="448"/>
      <c r="NAQ2" s="448"/>
      <c r="NAR2" s="448"/>
      <c r="NAS2" s="448"/>
      <c r="NAT2" s="448"/>
      <c r="NAU2" s="448"/>
      <c r="NAV2" s="448"/>
      <c r="NAW2" s="448"/>
      <c r="NAX2" s="448"/>
      <c r="NAY2" s="448"/>
      <c r="NAZ2" s="448"/>
      <c r="NBA2" s="448"/>
      <c r="NBB2" s="448"/>
      <c r="NBC2" s="448"/>
      <c r="NBD2" s="448"/>
      <c r="NBE2" s="448"/>
      <c r="NBF2" s="448"/>
      <c r="NBG2" s="448"/>
      <c r="NBH2" s="448"/>
      <c r="NBI2" s="448"/>
      <c r="NBJ2" s="448"/>
      <c r="NBK2" s="448"/>
      <c r="NBL2" s="448"/>
      <c r="NBM2" s="448"/>
      <c r="NBN2" s="448"/>
      <c r="NBO2" s="448"/>
      <c r="NBP2" s="448"/>
      <c r="NBQ2" s="448"/>
      <c r="NBR2" s="448"/>
      <c r="NBS2" s="448"/>
      <c r="NBT2" s="448"/>
      <c r="NBU2" s="448"/>
      <c r="NBV2" s="448"/>
      <c r="NBW2" s="448"/>
      <c r="NBX2" s="448"/>
      <c r="NBY2" s="448"/>
      <c r="NBZ2" s="448"/>
      <c r="NCA2" s="448"/>
      <c r="NCB2" s="448"/>
      <c r="NCC2" s="448"/>
      <c r="NCD2" s="448"/>
      <c r="NCE2" s="448"/>
      <c r="NCF2" s="448"/>
      <c r="NCG2" s="448"/>
      <c r="NCH2" s="448"/>
      <c r="NCI2" s="448"/>
      <c r="NCJ2" s="448"/>
      <c r="NCK2" s="448"/>
      <c r="NCL2" s="448"/>
      <c r="NCM2" s="448"/>
      <c r="NCN2" s="448"/>
      <c r="NCO2" s="448"/>
      <c r="NCP2" s="448"/>
      <c r="NCQ2" s="448"/>
      <c r="NCR2" s="448"/>
      <c r="NCS2" s="448"/>
      <c r="NCT2" s="448"/>
      <c r="NCU2" s="448"/>
      <c r="NCV2" s="448"/>
      <c r="NCW2" s="448"/>
      <c r="NCX2" s="448"/>
      <c r="NCY2" s="448"/>
      <c r="NCZ2" s="448"/>
      <c r="NDA2" s="448"/>
      <c r="NDB2" s="448"/>
      <c r="NDC2" s="448"/>
      <c r="NDD2" s="448"/>
      <c r="NDE2" s="448"/>
      <c r="NDF2" s="448"/>
      <c r="NDG2" s="448"/>
      <c r="NDH2" s="448"/>
      <c r="NDI2" s="448"/>
      <c r="NDJ2" s="448"/>
      <c r="NDK2" s="448"/>
      <c r="NDL2" s="448"/>
      <c r="NDM2" s="448"/>
      <c r="NDN2" s="448"/>
      <c r="NDO2" s="448"/>
      <c r="NDP2" s="448"/>
      <c r="NDQ2" s="448"/>
      <c r="NDR2" s="448"/>
      <c r="NDS2" s="448"/>
      <c r="NDT2" s="448"/>
      <c r="NDU2" s="448"/>
      <c r="NDV2" s="448"/>
      <c r="NDW2" s="448"/>
      <c r="NDX2" s="448"/>
      <c r="NDY2" s="448"/>
      <c r="NDZ2" s="448"/>
      <c r="NEA2" s="448"/>
      <c r="NEB2" s="448"/>
      <c r="NEC2" s="448"/>
      <c r="NED2" s="448"/>
      <c r="NEE2" s="448"/>
      <c r="NEF2" s="448"/>
      <c r="NEG2" s="448"/>
      <c r="NEH2" s="448"/>
      <c r="NEI2" s="448"/>
      <c r="NEJ2" s="448"/>
      <c r="NEK2" s="448"/>
      <c r="NEL2" s="448"/>
      <c r="NEM2" s="448"/>
      <c r="NEN2" s="448"/>
      <c r="NEO2" s="448"/>
      <c r="NEP2" s="448"/>
      <c r="NEQ2" s="448"/>
      <c r="NER2" s="448"/>
      <c r="NES2" s="448"/>
      <c r="NET2" s="448"/>
      <c r="NEU2" s="448"/>
      <c r="NEV2" s="448"/>
      <c r="NEW2" s="448"/>
      <c r="NEX2" s="448"/>
      <c r="NEY2" s="448"/>
      <c r="NEZ2" s="448"/>
      <c r="NFA2" s="448"/>
      <c r="NFB2" s="448"/>
      <c r="NFC2" s="448"/>
      <c r="NFD2" s="448"/>
      <c r="NFE2" s="448"/>
      <c r="NFF2" s="448"/>
      <c r="NFG2" s="448"/>
      <c r="NFH2" s="448"/>
      <c r="NFI2" s="448"/>
      <c r="NFJ2" s="448"/>
      <c r="NFK2" s="448"/>
      <c r="NFL2" s="448"/>
      <c r="NFM2" s="448"/>
      <c r="NFN2" s="448"/>
      <c r="NFO2" s="448"/>
      <c r="NFP2" s="448"/>
      <c r="NFQ2" s="448"/>
      <c r="NFR2" s="448"/>
      <c r="NFS2" s="448"/>
      <c r="NFT2" s="448"/>
      <c r="NFU2" s="448"/>
      <c r="NFV2" s="448"/>
      <c r="NFW2" s="448"/>
      <c r="NFX2" s="448"/>
      <c r="NFY2" s="448"/>
      <c r="NFZ2" s="448"/>
      <c r="NGA2" s="448"/>
      <c r="NGB2" s="448"/>
      <c r="NGC2" s="448"/>
      <c r="NGD2" s="448"/>
      <c r="NGE2" s="448"/>
      <c r="NGF2" s="448"/>
      <c r="NGG2" s="448"/>
      <c r="NGH2" s="448"/>
      <c r="NGI2" s="448"/>
      <c r="NGJ2" s="448"/>
      <c r="NGK2" s="448"/>
      <c r="NGL2" s="448"/>
      <c r="NGM2" s="448"/>
      <c r="NGN2" s="448"/>
      <c r="NGO2" s="448"/>
      <c r="NGP2" s="448"/>
      <c r="NGQ2" s="448"/>
      <c r="NGR2" s="448"/>
      <c r="NGS2" s="448"/>
      <c r="NGT2" s="448"/>
      <c r="NGU2" s="448"/>
      <c r="NGV2" s="448"/>
      <c r="NGW2" s="448"/>
      <c r="NGX2" s="448"/>
      <c r="NGY2" s="448"/>
      <c r="NGZ2" s="448"/>
      <c r="NHA2" s="448"/>
      <c r="NHB2" s="448"/>
      <c r="NHC2" s="448"/>
      <c r="NHD2" s="448"/>
      <c r="NHE2" s="448"/>
      <c r="NHF2" s="448"/>
      <c r="NHG2" s="448"/>
      <c r="NHH2" s="448"/>
      <c r="NHI2" s="448"/>
      <c r="NHJ2" s="448"/>
      <c r="NHK2" s="448"/>
      <c r="NHL2" s="448"/>
      <c r="NHM2" s="448"/>
      <c r="NHN2" s="448"/>
      <c r="NHO2" s="448"/>
      <c r="NHP2" s="448"/>
      <c r="NHQ2" s="448"/>
      <c r="NHR2" s="448"/>
      <c r="NHS2" s="448"/>
      <c r="NHT2" s="448"/>
      <c r="NHU2" s="448"/>
      <c r="NHV2" s="448"/>
      <c r="NHW2" s="448"/>
      <c r="NHX2" s="448"/>
      <c r="NHY2" s="448"/>
      <c r="NHZ2" s="448"/>
      <c r="NIA2" s="448"/>
      <c r="NIB2" s="448"/>
      <c r="NIC2" s="448"/>
      <c r="NID2" s="448"/>
      <c r="NIE2" s="448"/>
      <c r="NIF2" s="448"/>
      <c r="NIG2" s="448"/>
      <c r="NIH2" s="448"/>
      <c r="NII2" s="448"/>
      <c r="NIJ2" s="448"/>
      <c r="NIK2" s="448"/>
      <c r="NIL2" s="448"/>
      <c r="NIM2" s="448"/>
      <c r="NIN2" s="448"/>
      <c r="NIO2" s="448"/>
      <c r="NIP2" s="448"/>
      <c r="NIQ2" s="448"/>
      <c r="NIR2" s="448"/>
      <c r="NIS2" s="448"/>
      <c r="NIT2" s="448"/>
      <c r="NIU2" s="448"/>
      <c r="NIV2" s="448"/>
      <c r="NIW2" s="448"/>
      <c r="NIX2" s="448"/>
      <c r="NIY2" s="448"/>
      <c r="NIZ2" s="448"/>
      <c r="NJA2" s="448"/>
      <c r="NJB2" s="448"/>
      <c r="NJC2" s="448"/>
      <c r="NJD2" s="448"/>
      <c r="NJE2" s="448"/>
      <c r="NJF2" s="448"/>
      <c r="NJG2" s="448"/>
      <c r="NJH2" s="448"/>
      <c r="NJI2" s="448"/>
      <c r="NJJ2" s="448"/>
      <c r="NJK2" s="448"/>
      <c r="NJL2" s="448"/>
      <c r="NJM2" s="448"/>
      <c r="NJN2" s="448"/>
      <c r="NJO2" s="448"/>
      <c r="NJP2" s="448"/>
      <c r="NJQ2" s="448"/>
      <c r="NJR2" s="448"/>
      <c r="NJS2" s="448"/>
      <c r="NJT2" s="448"/>
      <c r="NJU2" s="448"/>
      <c r="NJV2" s="448"/>
      <c r="NJW2" s="448"/>
      <c r="NJX2" s="448"/>
      <c r="NJY2" s="448"/>
      <c r="NJZ2" s="448"/>
      <c r="NKA2" s="448"/>
      <c r="NKB2" s="448"/>
      <c r="NKC2" s="448"/>
      <c r="NKD2" s="448"/>
      <c r="NKE2" s="448"/>
      <c r="NKF2" s="448"/>
      <c r="NKG2" s="448"/>
      <c r="NKH2" s="448"/>
      <c r="NKI2" s="448"/>
      <c r="NKJ2" s="448"/>
      <c r="NKK2" s="448"/>
      <c r="NKL2" s="448"/>
      <c r="NKM2" s="448"/>
      <c r="NKN2" s="448"/>
      <c r="NKO2" s="448"/>
      <c r="NKP2" s="448"/>
      <c r="NKQ2" s="448"/>
      <c r="NKR2" s="448"/>
      <c r="NKS2" s="448"/>
      <c r="NKT2" s="448"/>
      <c r="NKU2" s="448"/>
      <c r="NKV2" s="448"/>
      <c r="NKW2" s="448"/>
      <c r="NKX2" s="448"/>
      <c r="NKY2" s="448"/>
      <c r="NKZ2" s="448"/>
      <c r="NLA2" s="448"/>
      <c r="NLB2" s="448"/>
      <c r="NLC2" s="448"/>
      <c r="NLD2" s="448"/>
      <c r="NLE2" s="448"/>
      <c r="NLF2" s="448"/>
      <c r="NLG2" s="448"/>
      <c r="NLH2" s="448"/>
      <c r="NLI2" s="448"/>
      <c r="NLJ2" s="448"/>
      <c r="NLK2" s="448"/>
      <c r="NLL2" s="448"/>
      <c r="NLM2" s="448"/>
      <c r="NLN2" s="448"/>
      <c r="NLO2" s="448"/>
      <c r="NLP2" s="448"/>
      <c r="NLQ2" s="448"/>
      <c r="NLR2" s="448"/>
      <c r="NLS2" s="448"/>
      <c r="NLT2" s="448"/>
      <c r="NLU2" s="448"/>
      <c r="NLV2" s="448"/>
      <c r="NLW2" s="448"/>
      <c r="NLX2" s="448"/>
      <c r="NLY2" s="448"/>
      <c r="NLZ2" s="448"/>
      <c r="NMA2" s="448"/>
      <c r="NMB2" s="448"/>
      <c r="NMC2" s="448"/>
      <c r="NMD2" s="448"/>
      <c r="NME2" s="448"/>
      <c r="NMF2" s="448"/>
      <c r="NMG2" s="448"/>
      <c r="NMH2" s="448"/>
      <c r="NMI2" s="448"/>
      <c r="NMJ2" s="448"/>
      <c r="NMK2" s="448"/>
      <c r="NML2" s="448"/>
      <c r="NMM2" s="448"/>
      <c r="NMN2" s="448"/>
      <c r="NMO2" s="448"/>
      <c r="NMP2" s="448"/>
      <c r="NMQ2" s="448"/>
      <c r="NMR2" s="448"/>
      <c r="NMS2" s="448"/>
      <c r="NMT2" s="448"/>
      <c r="NMU2" s="448"/>
      <c r="NMV2" s="448"/>
      <c r="NMW2" s="448"/>
      <c r="NMX2" s="448"/>
      <c r="NMY2" s="448"/>
      <c r="NMZ2" s="448"/>
      <c r="NNA2" s="448"/>
      <c r="NNB2" s="448"/>
      <c r="NNC2" s="448"/>
      <c r="NND2" s="448"/>
      <c r="NNE2" s="448"/>
      <c r="NNF2" s="448"/>
      <c r="NNG2" s="448"/>
      <c r="NNH2" s="448"/>
      <c r="NNI2" s="448"/>
      <c r="NNJ2" s="448"/>
      <c r="NNK2" s="448"/>
      <c r="NNL2" s="448"/>
      <c r="NNM2" s="448"/>
      <c r="NNN2" s="448"/>
      <c r="NNO2" s="448"/>
      <c r="NNP2" s="448"/>
      <c r="NNQ2" s="448"/>
      <c r="NNR2" s="448"/>
      <c r="NNS2" s="448"/>
      <c r="NNT2" s="448"/>
      <c r="NNU2" s="448"/>
      <c r="NNV2" s="448"/>
      <c r="NNW2" s="448"/>
      <c r="NNX2" s="448"/>
      <c r="NNY2" s="448"/>
      <c r="NNZ2" s="448"/>
      <c r="NOA2" s="448"/>
      <c r="NOB2" s="448"/>
      <c r="NOC2" s="448"/>
      <c r="NOD2" s="448"/>
      <c r="NOE2" s="448"/>
      <c r="NOF2" s="448"/>
      <c r="NOG2" s="448"/>
      <c r="NOH2" s="448"/>
      <c r="NOI2" s="448"/>
      <c r="NOJ2" s="448"/>
      <c r="NOK2" s="448"/>
      <c r="NOL2" s="448"/>
      <c r="NOM2" s="448"/>
      <c r="NON2" s="448"/>
      <c r="NOO2" s="448"/>
      <c r="NOP2" s="448"/>
      <c r="NOQ2" s="448"/>
      <c r="NOR2" s="448"/>
      <c r="NOS2" s="448"/>
      <c r="NOT2" s="448"/>
      <c r="NOU2" s="448"/>
      <c r="NOV2" s="448"/>
      <c r="NOW2" s="448"/>
      <c r="NOX2" s="448"/>
      <c r="NOY2" s="448"/>
      <c r="NOZ2" s="448"/>
      <c r="NPA2" s="448"/>
      <c r="NPB2" s="448"/>
      <c r="NPC2" s="448"/>
      <c r="NPD2" s="448"/>
      <c r="NPE2" s="448"/>
      <c r="NPF2" s="448"/>
      <c r="NPG2" s="448"/>
      <c r="NPH2" s="448"/>
      <c r="NPI2" s="448"/>
      <c r="NPJ2" s="448"/>
      <c r="NPK2" s="448"/>
      <c r="NPL2" s="448"/>
      <c r="NPM2" s="448"/>
      <c r="NPN2" s="448"/>
      <c r="NPO2" s="448"/>
      <c r="NPP2" s="448"/>
      <c r="NPQ2" s="448"/>
      <c r="NPR2" s="448"/>
      <c r="NPS2" s="448"/>
      <c r="NPT2" s="448"/>
      <c r="NPU2" s="448"/>
      <c r="NPV2" s="448"/>
      <c r="NPW2" s="448"/>
      <c r="NPX2" s="448"/>
      <c r="NPY2" s="448"/>
      <c r="NPZ2" s="448"/>
      <c r="NQA2" s="448"/>
      <c r="NQB2" s="448"/>
      <c r="NQC2" s="448"/>
      <c r="NQD2" s="448"/>
      <c r="NQE2" s="448"/>
      <c r="NQF2" s="448"/>
      <c r="NQG2" s="448"/>
      <c r="NQH2" s="448"/>
      <c r="NQI2" s="448"/>
      <c r="NQJ2" s="448"/>
      <c r="NQK2" s="448"/>
      <c r="NQL2" s="448"/>
      <c r="NQM2" s="448"/>
      <c r="NQN2" s="448"/>
      <c r="NQO2" s="448"/>
      <c r="NQP2" s="448"/>
      <c r="NQQ2" s="448"/>
      <c r="NQR2" s="448"/>
      <c r="NQS2" s="448"/>
      <c r="NQT2" s="448"/>
      <c r="NQU2" s="448"/>
      <c r="NQV2" s="448"/>
      <c r="NQW2" s="448"/>
      <c r="NQX2" s="448"/>
      <c r="NQY2" s="448"/>
      <c r="NQZ2" s="448"/>
      <c r="NRA2" s="448"/>
      <c r="NRB2" s="448"/>
      <c r="NRC2" s="448"/>
      <c r="NRD2" s="448"/>
      <c r="NRE2" s="448"/>
      <c r="NRF2" s="448"/>
      <c r="NRG2" s="448"/>
      <c r="NRH2" s="448"/>
      <c r="NRI2" s="448"/>
      <c r="NRJ2" s="448"/>
      <c r="NRK2" s="448"/>
      <c r="NRL2" s="448"/>
      <c r="NRM2" s="448"/>
      <c r="NRN2" s="448"/>
      <c r="NRO2" s="448"/>
      <c r="NRP2" s="448"/>
      <c r="NRQ2" s="448"/>
      <c r="NRR2" s="448"/>
      <c r="NRS2" s="448"/>
      <c r="NRT2" s="448"/>
      <c r="NRU2" s="448"/>
      <c r="NRV2" s="448"/>
      <c r="NRW2" s="448"/>
      <c r="NRX2" s="448"/>
      <c r="NRY2" s="448"/>
      <c r="NRZ2" s="448"/>
      <c r="NSA2" s="448"/>
      <c r="NSB2" s="448"/>
      <c r="NSC2" s="448"/>
      <c r="NSD2" s="448"/>
      <c r="NSE2" s="448"/>
      <c r="NSF2" s="448"/>
      <c r="NSG2" s="448"/>
      <c r="NSH2" s="448"/>
      <c r="NSI2" s="448"/>
      <c r="NSJ2" s="448"/>
      <c r="NSK2" s="448"/>
      <c r="NSL2" s="448"/>
      <c r="NSM2" s="448"/>
      <c r="NSN2" s="448"/>
      <c r="NSO2" s="448"/>
      <c r="NSP2" s="448"/>
      <c r="NSQ2" s="448"/>
      <c r="NSR2" s="448"/>
      <c r="NSS2" s="448"/>
      <c r="NST2" s="448"/>
      <c r="NSU2" s="448"/>
      <c r="NSV2" s="448"/>
      <c r="NSW2" s="448"/>
      <c r="NSX2" s="448"/>
      <c r="NSY2" s="448"/>
      <c r="NSZ2" s="448"/>
      <c r="NTA2" s="448"/>
      <c r="NTB2" s="448"/>
      <c r="NTC2" s="448"/>
      <c r="NTD2" s="448"/>
      <c r="NTE2" s="448"/>
      <c r="NTF2" s="448"/>
      <c r="NTG2" s="448"/>
      <c r="NTH2" s="448"/>
      <c r="NTI2" s="448"/>
      <c r="NTJ2" s="448"/>
      <c r="NTK2" s="448"/>
      <c r="NTL2" s="448"/>
      <c r="NTM2" s="448"/>
      <c r="NTN2" s="448"/>
      <c r="NTO2" s="448"/>
      <c r="NTP2" s="448"/>
      <c r="NTQ2" s="448"/>
      <c r="NTR2" s="448"/>
      <c r="NTS2" s="448"/>
      <c r="NTT2" s="448"/>
      <c r="NTU2" s="448"/>
      <c r="NTV2" s="448"/>
      <c r="NTW2" s="448"/>
      <c r="NTX2" s="448"/>
      <c r="NTY2" s="448"/>
      <c r="NTZ2" s="448"/>
      <c r="NUA2" s="448"/>
      <c r="NUB2" s="448"/>
      <c r="NUC2" s="448"/>
      <c r="NUD2" s="448"/>
      <c r="NUE2" s="448"/>
      <c r="NUF2" s="448"/>
      <c r="NUG2" s="448"/>
      <c r="NUH2" s="448"/>
      <c r="NUI2" s="448"/>
      <c r="NUJ2" s="448"/>
      <c r="NUK2" s="448"/>
      <c r="NUL2" s="448"/>
      <c r="NUM2" s="448"/>
      <c r="NUN2" s="448"/>
      <c r="NUO2" s="448"/>
      <c r="NUP2" s="448"/>
      <c r="NUQ2" s="448"/>
      <c r="NUR2" s="448"/>
      <c r="NUS2" s="448"/>
      <c r="NUT2" s="448"/>
      <c r="NUU2" s="448"/>
      <c r="NUV2" s="448"/>
      <c r="NUW2" s="448"/>
      <c r="NUX2" s="448"/>
      <c r="NUY2" s="448"/>
      <c r="NUZ2" s="448"/>
      <c r="NVA2" s="448"/>
      <c r="NVB2" s="448"/>
      <c r="NVC2" s="448"/>
      <c r="NVD2" s="448"/>
      <c r="NVE2" s="448"/>
      <c r="NVF2" s="448"/>
      <c r="NVG2" s="448"/>
      <c r="NVH2" s="448"/>
      <c r="NVI2" s="448"/>
      <c r="NVJ2" s="448"/>
      <c r="NVK2" s="448"/>
      <c r="NVL2" s="448"/>
      <c r="NVM2" s="448"/>
      <c r="NVN2" s="448"/>
      <c r="NVO2" s="448"/>
      <c r="NVP2" s="448"/>
      <c r="NVQ2" s="448"/>
      <c r="NVR2" s="448"/>
      <c r="NVS2" s="448"/>
      <c r="NVT2" s="448"/>
      <c r="NVU2" s="448"/>
      <c r="NVV2" s="448"/>
      <c r="NVW2" s="448"/>
      <c r="NVX2" s="448"/>
      <c r="NVY2" s="448"/>
      <c r="NVZ2" s="448"/>
      <c r="NWA2" s="448"/>
      <c r="NWB2" s="448"/>
      <c r="NWC2" s="448"/>
      <c r="NWD2" s="448"/>
      <c r="NWE2" s="448"/>
      <c r="NWF2" s="448"/>
      <c r="NWG2" s="448"/>
      <c r="NWH2" s="448"/>
      <c r="NWI2" s="448"/>
      <c r="NWJ2" s="448"/>
      <c r="NWK2" s="448"/>
      <c r="NWL2" s="448"/>
      <c r="NWM2" s="448"/>
      <c r="NWN2" s="448"/>
      <c r="NWO2" s="448"/>
      <c r="NWP2" s="448"/>
      <c r="NWQ2" s="448"/>
      <c r="NWR2" s="448"/>
      <c r="NWS2" s="448"/>
      <c r="NWT2" s="448"/>
      <c r="NWU2" s="448"/>
      <c r="NWV2" s="448"/>
      <c r="NWW2" s="448"/>
      <c r="NWX2" s="448"/>
      <c r="NWY2" s="448"/>
      <c r="NWZ2" s="448"/>
      <c r="NXA2" s="448"/>
      <c r="NXB2" s="448"/>
      <c r="NXC2" s="448"/>
      <c r="NXD2" s="448"/>
      <c r="NXE2" s="448"/>
      <c r="NXF2" s="448"/>
      <c r="NXG2" s="448"/>
      <c r="NXH2" s="448"/>
      <c r="NXI2" s="448"/>
      <c r="NXJ2" s="448"/>
      <c r="NXK2" s="448"/>
      <c r="NXL2" s="448"/>
      <c r="NXM2" s="448"/>
      <c r="NXN2" s="448"/>
      <c r="NXO2" s="448"/>
      <c r="NXP2" s="448"/>
      <c r="NXQ2" s="448"/>
      <c r="NXR2" s="448"/>
      <c r="NXS2" s="448"/>
      <c r="NXT2" s="448"/>
      <c r="NXU2" s="448"/>
      <c r="NXV2" s="448"/>
      <c r="NXW2" s="448"/>
      <c r="NXX2" s="448"/>
      <c r="NXY2" s="448"/>
      <c r="NXZ2" s="448"/>
      <c r="NYA2" s="448"/>
      <c r="NYB2" s="448"/>
      <c r="NYC2" s="448"/>
      <c r="NYD2" s="448"/>
      <c r="NYE2" s="448"/>
      <c r="NYF2" s="448"/>
      <c r="NYG2" s="448"/>
      <c r="NYH2" s="448"/>
      <c r="NYI2" s="448"/>
      <c r="NYJ2" s="448"/>
      <c r="NYK2" s="448"/>
      <c r="NYL2" s="448"/>
      <c r="NYM2" s="448"/>
      <c r="NYN2" s="448"/>
      <c r="NYO2" s="448"/>
      <c r="NYP2" s="448"/>
      <c r="NYQ2" s="448"/>
      <c r="NYR2" s="448"/>
      <c r="NYS2" s="448"/>
      <c r="NYT2" s="448"/>
      <c r="NYU2" s="448"/>
      <c r="NYV2" s="448"/>
      <c r="NYW2" s="448"/>
      <c r="NYX2" s="448"/>
      <c r="NYY2" s="448"/>
      <c r="NYZ2" s="448"/>
      <c r="NZA2" s="448"/>
      <c r="NZB2" s="448"/>
      <c r="NZC2" s="448"/>
      <c r="NZD2" s="448"/>
      <c r="NZE2" s="448"/>
      <c r="NZF2" s="448"/>
      <c r="NZG2" s="448"/>
      <c r="NZH2" s="448"/>
      <c r="NZI2" s="448"/>
      <c r="NZJ2" s="448"/>
      <c r="NZK2" s="448"/>
      <c r="NZL2" s="448"/>
      <c r="NZM2" s="448"/>
      <c r="NZN2" s="448"/>
      <c r="NZO2" s="448"/>
      <c r="NZP2" s="448"/>
      <c r="NZQ2" s="448"/>
      <c r="NZR2" s="448"/>
      <c r="NZS2" s="448"/>
      <c r="NZT2" s="448"/>
      <c r="NZU2" s="448"/>
      <c r="NZV2" s="448"/>
      <c r="NZW2" s="448"/>
      <c r="NZX2" s="448"/>
      <c r="NZY2" s="448"/>
      <c r="NZZ2" s="448"/>
      <c r="OAA2" s="448"/>
      <c r="OAB2" s="448"/>
      <c r="OAC2" s="448"/>
      <c r="OAD2" s="448"/>
      <c r="OAE2" s="448"/>
      <c r="OAF2" s="448"/>
      <c r="OAG2" s="448"/>
      <c r="OAH2" s="448"/>
      <c r="OAI2" s="448"/>
      <c r="OAJ2" s="448"/>
      <c r="OAK2" s="448"/>
      <c r="OAL2" s="448"/>
      <c r="OAM2" s="448"/>
      <c r="OAN2" s="448"/>
      <c r="OAO2" s="448"/>
      <c r="OAP2" s="448"/>
      <c r="OAQ2" s="448"/>
      <c r="OAR2" s="448"/>
      <c r="OAS2" s="448"/>
      <c r="OAT2" s="448"/>
      <c r="OAU2" s="448"/>
      <c r="OAV2" s="448"/>
      <c r="OAW2" s="448"/>
      <c r="OAX2" s="448"/>
      <c r="OAY2" s="448"/>
      <c r="OAZ2" s="448"/>
      <c r="OBA2" s="448"/>
      <c r="OBB2" s="448"/>
      <c r="OBC2" s="448"/>
      <c r="OBD2" s="448"/>
      <c r="OBE2" s="448"/>
      <c r="OBF2" s="448"/>
      <c r="OBG2" s="448"/>
      <c r="OBH2" s="448"/>
      <c r="OBI2" s="448"/>
      <c r="OBJ2" s="448"/>
      <c r="OBK2" s="448"/>
      <c r="OBL2" s="448"/>
      <c r="OBM2" s="448"/>
      <c r="OBN2" s="448"/>
      <c r="OBO2" s="448"/>
      <c r="OBP2" s="448"/>
      <c r="OBQ2" s="448"/>
      <c r="OBR2" s="448"/>
      <c r="OBS2" s="448"/>
      <c r="OBT2" s="448"/>
      <c r="OBU2" s="448"/>
      <c r="OBV2" s="448"/>
      <c r="OBW2" s="448"/>
      <c r="OBX2" s="448"/>
      <c r="OBY2" s="448"/>
      <c r="OBZ2" s="448"/>
      <c r="OCA2" s="448"/>
      <c r="OCB2" s="448"/>
      <c r="OCC2" s="448"/>
      <c r="OCD2" s="448"/>
      <c r="OCE2" s="448"/>
      <c r="OCF2" s="448"/>
      <c r="OCG2" s="448"/>
      <c r="OCH2" s="448"/>
      <c r="OCI2" s="448"/>
      <c r="OCJ2" s="448"/>
      <c r="OCK2" s="448"/>
      <c r="OCL2" s="448"/>
      <c r="OCM2" s="448"/>
      <c r="OCN2" s="448"/>
      <c r="OCO2" s="448"/>
      <c r="OCP2" s="448"/>
      <c r="OCQ2" s="448"/>
      <c r="OCR2" s="448"/>
      <c r="OCS2" s="448"/>
      <c r="OCT2" s="448"/>
      <c r="OCU2" s="448"/>
      <c r="OCV2" s="448"/>
      <c r="OCW2" s="448"/>
      <c r="OCX2" s="448"/>
      <c r="OCY2" s="448"/>
      <c r="OCZ2" s="448"/>
      <c r="ODA2" s="448"/>
      <c r="ODB2" s="448"/>
      <c r="ODC2" s="448"/>
      <c r="ODD2" s="448"/>
      <c r="ODE2" s="448"/>
      <c r="ODF2" s="448"/>
      <c r="ODG2" s="448"/>
      <c r="ODH2" s="448"/>
      <c r="ODI2" s="448"/>
      <c r="ODJ2" s="448"/>
      <c r="ODK2" s="448"/>
      <c r="ODL2" s="448"/>
      <c r="ODM2" s="448"/>
      <c r="ODN2" s="448"/>
      <c r="ODO2" s="448"/>
      <c r="ODP2" s="448"/>
      <c r="ODQ2" s="448"/>
      <c r="ODR2" s="448"/>
      <c r="ODS2" s="448"/>
      <c r="ODT2" s="448"/>
      <c r="ODU2" s="448"/>
      <c r="ODV2" s="448"/>
      <c r="ODW2" s="448"/>
      <c r="ODX2" s="448"/>
      <c r="ODY2" s="448"/>
      <c r="ODZ2" s="448"/>
      <c r="OEA2" s="448"/>
      <c r="OEB2" s="448"/>
      <c r="OEC2" s="448"/>
      <c r="OED2" s="448"/>
      <c r="OEE2" s="448"/>
      <c r="OEF2" s="448"/>
      <c r="OEG2" s="448"/>
      <c r="OEH2" s="448"/>
      <c r="OEI2" s="448"/>
      <c r="OEJ2" s="448"/>
      <c r="OEK2" s="448"/>
      <c r="OEL2" s="448"/>
      <c r="OEM2" s="448"/>
      <c r="OEN2" s="448"/>
      <c r="OEO2" s="448"/>
      <c r="OEP2" s="448"/>
      <c r="OEQ2" s="448"/>
      <c r="OER2" s="448"/>
      <c r="OES2" s="448"/>
      <c r="OET2" s="448"/>
      <c r="OEU2" s="448"/>
      <c r="OEV2" s="448"/>
      <c r="OEW2" s="448"/>
      <c r="OEX2" s="448"/>
      <c r="OEY2" s="448"/>
      <c r="OEZ2" s="448"/>
      <c r="OFA2" s="448"/>
      <c r="OFB2" s="448"/>
      <c r="OFC2" s="448"/>
      <c r="OFD2" s="448"/>
      <c r="OFE2" s="448"/>
      <c r="OFF2" s="448"/>
      <c r="OFG2" s="448"/>
      <c r="OFH2" s="448"/>
      <c r="OFI2" s="448"/>
      <c r="OFJ2" s="448"/>
      <c r="OFK2" s="448"/>
      <c r="OFL2" s="448"/>
      <c r="OFM2" s="448"/>
      <c r="OFN2" s="448"/>
      <c r="OFO2" s="448"/>
      <c r="OFP2" s="448"/>
      <c r="OFQ2" s="448"/>
      <c r="OFR2" s="448"/>
      <c r="OFS2" s="448"/>
      <c r="OFT2" s="448"/>
      <c r="OFU2" s="448"/>
      <c r="OFV2" s="448"/>
      <c r="OFW2" s="448"/>
      <c r="OFX2" s="448"/>
      <c r="OFY2" s="448"/>
      <c r="OFZ2" s="448"/>
      <c r="OGA2" s="448"/>
      <c r="OGB2" s="448"/>
      <c r="OGC2" s="448"/>
      <c r="OGD2" s="448"/>
      <c r="OGE2" s="448"/>
      <c r="OGF2" s="448"/>
      <c r="OGG2" s="448"/>
      <c r="OGH2" s="448"/>
      <c r="OGI2" s="448"/>
      <c r="OGJ2" s="448"/>
      <c r="OGK2" s="448"/>
      <c r="OGL2" s="448"/>
      <c r="OGM2" s="448"/>
      <c r="OGN2" s="448"/>
      <c r="OGO2" s="448"/>
      <c r="OGP2" s="448"/>
      <c r="OGQ2" s="448"/>
      <c r="OGR2" s="448"/>
      <c r="OGS2" s="448"/>
      <c r="OGT2" s="448"/>
      <c r="OGU2" s="448"/>
      <c r="OGV2" s="448"/>
      <c r="OGW2" s="448"/>
      <c r="OGX2" s="448"/>
      <c r="OGY2" s="448"/>
      <c r="OGZ2" s="448"/>
      <c r="OHA2" s="448"/>
      <c r="OHB2" s="448"/>
      <c r="OHC2" s="448"/>
      <c r="OHD2" s="448"/>
      <c r="OHE2" s="448"/>
      <c r="OHF2" s="448"/>
      <c r="OHG2" s="448"/>
      <c r="OHH2" s="448"/>
      <c r="OHI2" s="448"/>
      <c r="OHJ2" s="448"/>
      <c r="OHK2" s="448"/>
      <c r="OHL2" s="448"/>
      <c r="OHM2" s="448"/>
      <c r="OHN2" s="448"/>
      <c r="OHO2" s="448"/>
      <c r="OHP2" s="448"/>
      <c r="OHQ2" s="448"/>
      <c r="OHR2" s="448"/>
      <c r="OHS2" s="448"/>
      <c r="OHT2" s="448"/>
      <c r="OHU2" s="448"/>
      <c r="OHV2" s="448"/>
      <c r="OHW2" s="448"/>
      <c r="OHX2" s="448"/>
      <c r="OHY2" s="448"/>
      <c r="OHZ2" s="448"/>
      <c r="OIA2" s="448"/>
      <c r="OIB2" s="448"/>
      <c r="OIC2" s="448"/>
      <c r="OID2" s="448"/>
      <c r="OIE2" s="448"/>
      <c r="OIF2" s="448"/>
      <c r="OIG2" s="448"/>
      <c r="OIH2" s="448"/>
      <c r="OII2" s="448"/>
      <c r="OIJ2" s="448"/>
      <c r="OIK2" s="448"/>
      <c r="OIL2" s="448"/>
      <c r="OIM2" s="448"/>
      <c r="OIN2" s="448"/>
      <c r="OIO2" s="448"/>
      <c r="OIP2" s="448"/>
      <c r="OIQ2" s="448"/>
      <c r="OIR2" s="448"/>
      <c r="OIS2" s="448"/>
      <c r="OIT2" s="448"/>
      <c r="OIU2" s="448"/>
      <c r="OIV2" s="448"/>
      <c r="OIW2" s="448"/>
      <c r="OIX2" s="448"/>
      <c r="OIY2" s="448"/>
      <c r="OIZ2" s="448"/>
      <c r="OJA2" s="448"/>
      <c r="OJB2" s="448"/>
      <c r="OJC2" s="448"/>
      <c r="OJD2" s="448"/>
      <c r="OJE2" s="448"/>
      <c r="OJF2" s="448"/>
      <c r="OJG2" s="448"/>
      <c r="OJH2" s="448"/>
      <c r="OJI2" s="448"/>
      <c r="OJJ2" s="448"/>
      <c r="OJK2" s="448"/>
      <c r="OJL2" s="448"/>
      <c r="OJM2" s="448"/>
      <c r="OJN2" s="448"/>
      <c r="OJO2" s="448"/>
      <c r="OJP2" s="448"/>
      <c r="OJQ2" s="448"/>
      <c r="OJR2" s="448"/>
      <c r="OJS2" s="448"/>
      <c r="OJT2" s="448"/>
      <c r="OJU2" s="448"/>
      <c r="OJV2" s="448"/>
      <c r="OJW2" s="448"/>
      <c r="OJX2" s="448"/>
      <c r="OJY2" s="448"/>
      <c r="OJZ2" s="448"/>
      <c r="OKA2" s="448"/>
      <c r="OKB2" s="448"/>
      <c r="OKC2" s="448"/>
      <c r="OKD2" s="448"/>
      <c r="OKE2" s="448"/>
      <c r="OKF2" s="448"/>
      <c r="OKG2" s="448"/>
      <c r="OKH2" s="448"/>
      <c r="OKI2" s="448"/>
      <c r="OKJ2" s="448"/>
      <c r="OKK2" s="448"/>
      <c r="OKL2" s="448"/>
      <c r="OKM2" s="448"/>
      <c r="OKN2" s="448"/>
      <c r="OKO2" s="448"/>
      <c r="OKP2" s="448"/>
      <c r="OKQ2" s="448"/>
      <c r="OKR2" s="448"/>
      <c r="OKS2" s="448"/>
      <c r="OKT2" s="448"/>
      <c r="OKU2" s="448"/>
      <c r="OKV2" s="448"/>
      <c r="OKW2" s="448"/>
      <c r="OKX2" s="448"/>
      <c r="OKY2" s="448"/>
      <c r="OKZ2" s="448"/>
      <c r="OLA2" s="448"/>
      <c r="OLB2" s="448"/>
      <c r="OLC2" s="448"/>
      <c r="OLD2" s="448"/>
      <c r="OLE2" s="448"/>
      <c r="OLF2" s="448"/>
      <c r="OLG2" s="448"/>
      <c r="OLH2" s="448"/>
      <c r="OLI2" s="448"/>
      <c r="OLJ2" s="448"/>
      <c r="OLK2" s="448"/>
      <c r="OLL2" s="448"/>
      <c r="OLM2" s="448"/>
      <c r="OLN2" s="448"/>
      <c r="OLO2" s="448"/>
      <c r="OLP2" s="448"/>
      <c r="OLQ2" s="448"/>
      <c r="OLR2" s="448"/>
      <c r="OLS2" s="448"/>
      <c r="OLT2" s="448"/>
      <c r="OLU2" s="448"/>
      <c r="OLV2" s="448"/>
      <c r="OLW2" s="448"/>
      <c r="OLX2" s="448"/>
      <c r="OLY2" s="448"/>
      <c r="OLZ2" s="448"/>
      <c r="OMA2" s="448"/>
      <c r="OMB2" s="448"/>
      <c r="OMC2" s="448"/>
      <c r="OMD2" s="448"/>
      <c r="OME2" s="448"/>
      <c r="OMF2" s="448"/>
      <c r="OMG2" s="448"/>
      <c r="OMH2" s="448"/>
      <c r="OMI2" s="448"/>
      <c r="OMJ2" s="448"/>
      <c r="OMK2" s="448"/>
      <c r="OML2" s="448"/>
      <c r="OMM2" s="448"/>
      <c r="OMN2" s="448"/>
      <c r="OMO2" s="448"/>
      <c r="OMP2" s="448"/>
      <c r="OMQ2" s="448"/>
      <c r="OMR2" s="448"/>
      <c r="OMS2" s="448"/>
      <c r="OMT2" s="448"/>
      <c r="OMU2" s="448"/>
      <c r="OMV2" s="448"/>
      <c r="OMW2" s="448"/>
      <c r="OMX2" s="448"/>
      <c r="OMY2" s="448"/>
      <c r="OMZ2" s="448"/>
      <c r="ONA2" s="448"/>
      <c r="ONB2" s="448"/>
      <c r="ONC2" s="448"/>
      <c r="OND2" s="448"/>
      <c r="ONE2" s="448"/>
      <c r="ONF2" s="448"/>
      <c r="ONG2" s="448"/>
      <c r="ONH2" s="448"/>
      <c r="ONI2" s="448"/>
      <c r="ONJ2" s="448"/>
      <c r="ONK2" s="448"/>
      <c r="ONL2" s="448"/>
      <c r="ONM2" s="448"/>
      <c r="ONN2" s="448"/>
      <c r="ONO2" s="448"/>
      <c r="ONP2" s="448"/>
      <c r="ONQ2" s="448"/>
      <c r="ONR2" s="448"/>
      <c r="ONS2" s="448"/>
      <c r="ONT2" s="448"/>
      <c r="ONU2" s="448"/>
      <c r="ONV2" s="448"/>
      <c r="ONW2" s="448"/>
      <c r="ONX2" s="448"/>
      <c r="ONY2" s="448"/>
      <c r="ONZ2" s="448"/>
      <c r="OOA2" s="448"/>
      <c r="OOB2" s="448"/>
      <c r="OOC2" s="448"/>
      <c r="OOD2" s="448"/>
      <c r="OOE2" s="448"/>
      <c r="OOF2" s="448"/>
      <c r="OOG2" s="448"/>
      <c r="OOH2" s="448"/>
      <c r="OOI2" s="448"/>
      <c r="OOJ2" s="448"/>
      <c r="OOK2" s="448"/>
      <c r="OOL2" s="448"/>
      <c r="OOM2" s="448"/>
      <c r="OON2" s="448"/>
      <c r="OOO2" s="448"/>
      <c r="OOP2" s="448"/>
      <c r="OOQ2" s="448"/>
      <c r="OOR2" s="448"/>
      <c r="OOS2" s="448"/>
      <c r="OOT2" s="448"/>
      <c r="OOU2" s="448"/>
      <c r="OOV2" s="448"/>
      <c r="OOW2" s="448"/>
      <c r="OOX2" s="448"/>
      <c r="OOY2" s="448"/>
      <c r="OOZ2" s="448"/>
      <c r="OPA2" s="448"/>
      <c r="OPB2" s="448"/>
      <c r="OPC2" s="448"/>
      <c r="OPD2" s="448"/>
      <c r="OPE2" s="448"/>
      <c r="OPF2" s="448"/>
      <c r="OPG2" s="448"/>
      <c r="OPH2" s="448"/>
      <c r="OPI2" s="448"/>
      <c r="OPJ2" s="448"/>
      <c r="OPK2" s="448"/>
      <c r="OPL2" s="448"/>
      <c r="OPM2" s="448"/>
      <c r="OPN2" s="448"/>
      <c r="OPO2" s="448"/>
      <c r="OPP2" s="448"/>
      <c r="OPQ2" s="448"/>
      <c r="OPR2" s="448"/>
      <c r="OPS2" s="448"/>
      <c r="OPT2" s="448"/>
      <c r="OPU2" s="448"/>
      <c r="OPV2" s="448"/>
      <c r="OPW2" s="448"/>
      <c r="OPX2" s="448"/>
      <c r="OPY2" s="448"/>
      <c r="OPZ2" s="448"/>
      <c r="OQA2" s="448"/>
      <c r="OQB2" s="448"/>
      <c r="OQC2" s="448"/>
      <c r="OQD2" s="448"/>
      <c r="OQE2" s="448"/>
      <c r="OQF2" s="448"/>
      <c r="OQG2" s="448"/>
      <c r="OQH2" s="448"/>
      <c r="OQI2" s="448"/>
      <c r="OQJ2" s="448"/>
      <c r="OQK2" s="448"/>
      <c r="OQL2" s="448"/>
      <c r="OQM2" s="448"/>
      <c r="OQN2" s="448"/>
      <c r="OQO2" s="448"/>
      <c r="OQP2" s="448"/>
      <c r="OQQ2" s="448"/>
      <c r="OQR2" s="448"/>
      <c r="OQS2" s="448"/>
      <c r="OQT2" s="448"/>
      <c r="OQU2" s="448"/>
      <c r="OQV2" s="448"/>
      <c r="OQW2" s="448"/>
      <c r="OQX2" s="448"/>
      <c r="OQY2" s="448"/>
      <c r="OQZ2" s="448"/>
      <c r="ORA2" s="448"/>
      <c r="ORB2" s="448"/>
      <c r="ORC2" s="448"/>
      <c r="ORD2" s="448"/>
      <c r="ORE2" s="448"/>
      <c r="ORF2" s="448"/>
      <c r="ORG2" s="448"/>
      <c r="ORH2" s="448"/>
      <c r="ORI2" s="448"/>
      <c r="ORJ2" s="448"/>
      <c r="ORK2" s="448"/>
      <c r="ORL2" s="448"/>
      <c r="ORM2" s="448"/>
      <c r="ORN2" s="448"/>
      <c r="ORO2" s="448"/>
      <c r="ORP2" s="448"/>
      <c r="ORQ2" s="448"/>
      <c r="ORR2" s="448"/>
      <c r="ORS2" s="448"/>
      <c r="ORT2" s="448"/>
      <c r="ORU2" s="448"/>
      <c r="ORV2" s="448"/>
      <c r="ORW2" s="448"/>
      <c r="ORX2" s="448"/>
      <c r="ORY2" s="448"/>
      <c r="ORZ2" s="448"/>
      <c r="OSA2" s="448"/>
      <c r="OSB2" s="448"/>
      <c r="OSC2" s="448"/>
      <c r="OSD2" s="448"/>
      <c r="OSE2" s="448"/>
      <c r="OSF2" s="448"/>
      <c r="OSG2" s="448"/>
      <c r="OSH2" s="448"/>
      <c r="OSI2" s="448"/>
      <c r="OSJ2" s="448"/>
      <c r="OSK2" s="448"/>
      <c r="OSL2" s="448"/>
      <c r="OSM2" s="448"/>
      <c r="OSN2" s="448"/>
      <c r="OSO2" s="448"/>
      <c r="OSP2" s="448"/>
      <c r="OSQ2" s="448"/>
      <c r="OSR2" s="448"/>
      <c r="OSS2" s="448"/>
      <c r="OST2" s="448"/>
      <c r="OSU2" s="448"/>
      <c r="OSV2" s="448"/>
      <c r="OSW2" s="448"/>
      <c r="OSX2" s="448"/>
      <c r="OSY2" s="448"/>
      <c r="OSZ2" s="448"/>
      <c r="OTA2" s="448"/>
      <c r="OTB2" s="448"/>
      <c r="OTC2" s="448"/>
      <c r="OTD2" s="448"/>
      <c r="OTE2" s="448"/>
      <c r="OTF2" s="448"/>
      <c r="OTG2" s="448"/>
      <c r="OTH2" s="448"/>
      <c r="OTI2" s="448"/>
      <c r="OTJ2" s="448"/>
      <c r="OTK2" s="448"/>
      <c r="OTL2" s="448"/>
      <c r="OTM2" s="448"/>
      <c r="OTN2" s="448"/>
      <c r="OTO2" s="448"/>
      <c r="OTP2" s="448"/>
      <c r="OTQ2" s="448"/>
      <c r="OTR2" s="448"/>
      <c r="OTS2" s="448"/>
      <c r="OTT2" s="448"/>
      <c r="OTU2" s="448"/>
      <c r="OTV2" s="448"/>
      <c r="OTW2" s="448"/>
      <c r="OTX2" s="448"/>
      <c r="OTY2" s="448"/>
      <c r="OTZ2" s="448"/>
      <c r="OUA2" s="448"/>
      <c r="OUB2" s="448"/>
      <c r="OUC2" s="448"/>
      <c r="OUD2" s="448"/>
      <c r="OUE2" s="448"/>
      <c r="OUF2" s="448"/>
      <c r="OUG2" s="448"/>
      <c r="OUH2" s="448"/>
      <c r="OUI2" s="448"/>
      <c r="OUJ2" s="448"/>
      <c r="OUK2" s="448"/>
      <c r="OUL2" s="448"/>
      <c r="OUM2" s="448"/>
      <c r="OUN2" s="448"/>
      <c r="OUO2" s="448"/>
      <c r="OUP2" s="448"/>
      <c r="OUQ2" s="448"/>
      <c r="OUR2" s="448"/>
      <c r="OUS2" s="448"/>
      <c r="OUT2" s="448"/>
      <c r="OUU2" s="448"/>
      <c r="OUV2" s="448"/>
      <c r="OUW2" s="448"/>
      <c r="OUX2" s="448"/>
      <c r="OUY2" s="448"/>
      <c r="OUZ2" s="448"/>
      <c r="OVA2" s="448"/>
      <c r="OVB2" s="448"/>
      <c r="OVC2" s="448"/>
      <c r="OVD2" s="448"/>
      <c r="OVE2" s="448"/>
      <c r="OVF2" s="448"/>
      <c r="OVG2" s="448"/>
      <c r="OVH2" s="448"/>
      <c r="OVI2" s="448"/>
      <c r="OVJ2" s="448"/>
      <c r="OVK2" s="448"/>
      <c r="OVL2" s="448"/>
      <c r="OVM2" s="448"/>
      <c r="OVN2" s="448"/>
      <c r="OVO2" s="448"/>
      <c r="OVP2" s="448"/>
      <c r="OVQ2" s="448"/>
      <c r="OVR2" s="448"/>
      <c r="OVS2" s="448"/>
      <c r="OVT2" s="448"/>
      <c r="OVU2" s="448"/>
      <c r="OVV2" s="448"/>
      <c r="OVW2" s="448"/>
      <c r="OVX2" s="448"/>
      <c r="OVY2" s="448"/>
      <c r="OVZ2" s="448"/>
      <c r="OWA2" s="448"/>
      <c r="OWB2" s="448"/>
      <c r="OWC2" s="448"/>
      <c r="OWD2" s="448"/>
      <c r="OWE2" s="448"/>
      <c r="OWF2" s="448"/>
      <c r="OWG2" s="448"/>
      <c r="OWH2" s="448"/>
      <c r="OWI2" s="448"/>
      <c r="OWJ2" s="448"/>
      <c r="OWK2" s="448"/>
      <c r="OWL2" s="448"/>
      <c r="OWM2" s="448"/>
      <c r="OWN2" s="448"/>
      <c r="OWO2" s="448"/>
      <c r="OWP2" s="448"/>
      <c r="OWQ2" s="448"/>
      <c r="OWR2" s="448"/>
      <c r="OWS2" s="448"/>
      <c r="OWT2" s="448"/>
      <c r="OWU2" s="448"/>
      <c r="OWV2" s="448"/>
      <c r="OWW2" s="448"/>
      <c r="OWX2" s="448"/>
      <c r="OWY2" s="448"/>
      <c r="OWZ2" s="448"/>
      <c r="OXA2" s="448"/>
      <c r="OXB2" s="448"/>
      <c r="OXC2" s="448"/>
      <c r="OXD2" s="448"/>
      <c r="OXE2" s="448"/>
      <c r="OXF2" s="448"/>
      <c r="OXG2" s="448"/>
      <c r="OXH2" s="448"/>
      <c r="OXI2" s="448"/>
      <c r="OXJ2" s="448"/>
      <c r="OXK2" s="448"/>
      <c r="OXL2" s="448"/>
      <c r="OXM2" s="448"/>
      <c r="OXN2" s="448"/>
      <c r="OXO2" s="448"/>
      <c r="OXP2" s="448"/>
      <c r="OXQ2" s="448"/>
      <c r="OXR2" s="448"/>
      <c r="OXS2" s="448"/>
      <c r="OXT2" s="448"/>
      <c r="OXU2" s="448"/>
      <c r="OXV2" s="448"/>
      <c r="OXW2" s="448"/>
      <c r="OXX2" s="448"/>
      <c r="OXY2" s="448"/>
      <c r="OXZ2" s="448"/>
      <c r="OYA2" s="448"/>
      <c r="OYB2" s="448"/>
      <c r="OYC2" s="448"/>
      <c r="OYD2" s="448"/>
      <c r="OYE2" s="448"/>
      <c r="OYF2" s="448"/>
      <c r="OYG2" s="448"/>
      <c r="OYH2" s="448"/>
      <c r="OYI2" s="448"/>
      <c r="OYJ2" s="448"/>
      <c r="OYK2" s="448"/>
      <c r="OYL2" s="448"/>
      <c r="OYM2" s="448"/>
      <c r="OYN2" s="448"/>
      <c r="OYO2" s="448"/>
      <c r="OYP2" s="448"/>
      <c r="OYQ2" s="448"/>
      <c r="OYR2" s="448"/>
      <c r="OYS2" s="448"/>
      <c r="OYT2" s="448"/>
      <c r="OYU2" s="448"/>
      <c r="OYV2" s="448"/>
      <c r="OYW2" s="448"/>
      <c r="OYX2" s="448"/>
      <c r="OYY2" s="448"/>
      <c r="OYZ2" s="448"/>
      <c r="OZA2" s="448"/>
      <c r="OZB2" s="448"/>
      <c r="OZC2" s="448"/>
      <c r="OZD2" s="448"/>
      <c r="OZE2" s="448"/>
      <c r="OZF2" s="448"/>
      <c r="OZG2" s="448"/>
      <c r="OZH2" s="448"/>
      <c r="OZI2" s="448"/>
      <c r="OZJ2" s="448"/>
      <c r="OZK2" s="448"/>
      <c r="OZL2" s="448"/>
      <c r="OZM2" s="448"/>
      <c r="OZN2" s="448"/>
      <c r="OZO2" s="448"/>
      <c r="OZP2" s="448"/>
      <c r="OZQ2" s="448"/>
      <c r="OZR2" s="448"/>
      <c r="OZS2" s="448"/>
      <c r="OZT2" s="448"/>
      <c r="OZU2" s="448"/>
      <c r="OZV2" s="448"/>
      <c r="OZW2" s="448"/>
      <c r="OZX2" s="448"/>
      <c r="OZY2" s="448"/>
      <c r="OZZ2" s="448"/>
      <c r="PAA2" s="448"/>
      <c r="PAB2" s="448"/>
      <c r="PAC2" s="448"/>
      <c r="PAD2" s="448"/>
      <c r="PAE2" s="448"/>
      <c r="PAF2" s="448"/>
      <c r="PAG2" s="448"/>
      <c r="PAH2" s="448"/>
      <c r="PAI2" s="448"/>
      <c r="PAJ2" s="448"/>
      <c r="PAK2" s="448"/>
      <c r="PAL2" s="448"/>
      <c r="PAM2" s="448"/>
      <c r="PAN2" s="448"/>
      <c r="PAO2" s="448"/>
      <c r="PAP2" s="448"/>
      <c r="PAQ2" s="448"/>
      <c r="PAR2" s="448"/>
      <c r="PAS2" s="448"/>
      <c r="PAT2" s="448"/>
      <c r="PAU2" s="448"/>
      <c r="PAV2" s="448"/>
      <c r="PAW2" s="448"/>
      <c r="PAX2" s="448"/>
      <c r="PAY2" s="448"/>
      <c r="PAZ2" s="448"/>
      <c r="PBA2" s="448"/>
      <c r="PBB2" s="448"/>
      <c r="PBC2" s="448"/>
      <c r="PBD2" s="448"/>
      <c r="PBE2" s="448"/>
      <c r="PBF2" s="448"/>
      <c r="PBG2" s="448"/>
      <c r="PBH2" s="448"/>
      <c r="PBI2" s="448"/>
      <c r="PBJ2" s="448"/>
      <c r="PBK2" s="448"/>
      <c r="PBL2" s="448"/>
      <c r="PBM2" s="448"/>
      <c r="PBN2" s="448"/>
      <c r="PBO2" s="448"/>
      <c r="PBP2" s="448"/>
      <c r="PBQ2" s="448"/>
      <c r="PBR2" s="448"/>
      <c r="PBS2" s="448"/>
      <c r="PBT2" s="448"/>
      <c r="PBU2" s="448"/>
      <c r="PBV2" s="448"/>
      <c r="PBW2" s="448"/>
      <c r="PBX2" s="448"/>
      <c r="PBY2" s="448"/>
      <c r="PBZ2" s="448"/>
      <c r="PCA2" s="448"/>
      <c r="PCB2" s="448"/>
      <c r="PCC2" s="448"/>
      <c r="PCD2" s="448"/>
      <c r="PCE2" s="448"/>
      <c r="PCF2" s="448"/>
      <c r="PCG2" s="448"/>
      <c r="PCH2" s="448"/>
      <c r="PCI2" s="448"/>
      <c r="PCJ2" s="448"/>
      <c r="PCK2" s="448"/>
      <c r="PCL2" s="448"/>
      <c r="PCM2" s="448"/>
      <c r="PCN2" s="448"/>
      <c r="PCO2" s="448"/>
      <c r="PCP2" s="448"/>
      <c r="PCQ2" s="448"/>
      <c r="PCR2" s="448"/>
      <c r="PCS2" s="448"/>
      <c r="PCT2" s="448"/>
      <c r="PCU2" s="448"/>
      <c r="PCV2" s="448"/>
      <c r="PCW2" s="448"/>
      <c r="PCX2" s="448"/>
      <c r="PCY2" s="448"/>
      <c r="PCZ2" s="448"/>
      <c r="PDA2" s="448"/>
      <c r="PDB2" s="448"/>
      <c r="PDC2" s="448"/>
      <c r="PDD2" s="448"/>
      <c r="PDE2" s="448"/>
      <c r="PDF2" s="448"/>
      <c r="PDG2" s="448"/>
      <c r="PDH2" s="448"/>
      <c r="PDI2" s="448"/>
      <c r="PDJ2" s="448"/>
      <c r="PDK2" s="448"/>
      <c r="PDL2" s="448"/>
      <c r="PDM2" s="448"/>
      <c r="PDN2" s="448"/>
      <c r="PDO2" s="448"/>
      <c r="PDP2" s="448"/>
      <c r="PDQ2" s="448"/>
      <c r="PDR2" s="448"/>
      <c r="PDS2" s="448"/>
      <c r="PDT2" s="448"/>
      <c r="PDU2" s="448"/>
      <c r="PDV2" s="448"/>
      <c r="PDW2" s="448"/>
      <c r="PDX2" s="448"/>
      <c r="PDY2" s="448"/>
      <c r="PDZ2" s="448"/>
      <c r="PEA2" s="448"/>
      <c r="PEB2" s="448"/>
      <c r="PEC2" s="448"/>
      <c r="PED2" s="448"/>
      <c r="PEE2" s="448"/>
      <c r="PEF2" s="448"/>
      <c r="PEG2" s="448"/>
      <c r="PEH2" s="448"/>
      <c r="PEI2" s="448"/>
      <c r="PEJ2" s="448"/>
      <c r="PEK2" s="448"/>
      <c r="PEL2" s="448"/>
      <c r="PEM2" s="448"/>
      <c r="PEN2" s="448"/>
      <c r="PEO2" s="448"/>
      <c r="PEP2" s="448"/>
      <c r="PEQ2" s="448"/>
      <c r="PER2" s="448"/>
      <c r="PES2" s="448"/>
      <c r="PET2" s="448"/>
      <c r="PEU2" s="448"/>
      <c r="PEV2" s="448"/>
      <c r="PEW2" s="448"/>
      <c r="PEX2" s="448"/>
      <c r="PEY2" s="448"/>
      <c r="PEZ2" s="448"/>
      <c r="PFA2" s="448"/>
      <c r="PFB2" s="448"/>
      <c r="PFC2" s="448"/>
      <c r="PFD2" s="448"/>
      <c r="PFE2" s="448"/>
      <c r="PFF2" s="448"/>
      <c r="PFG2" s="448"/>
      <c r="PFH2" s="448"/>
      <c r="PFI2" s="448"/>
      <c r="PFJ2" s="448"/>
      <c r="PFK2" s="448"/>
      <c r="PFL2" s="448"/>
      <c r="PFM2" s="448"/>
      <c r="PFN2" s="448"/>
      <c r="PFO2" s="448"/>
      <c r="PFP2" s="448"/>
      <c r="PFQ2" s="448"/>
      <c r="PFR2" s="448"/>
      <c r="PFS2" s="448"/>
      <c r="PFT2" s="448"/>
      <c r="PFU2" s="448"/>
      <c r="PFV2" s="448"/>
      <c r="PFW2" s="448"/>
      <c r="PFX2" s="448"/>
      <c r="PFY2" s="448"/>
      <c r="PFZ2" s="448"/>
      <c r="PGA2" s="448"/>
      <c r="PGB2" s="448"/>
      <c r="PGC2" s="448"/>
      <c r="PGD2" s="448"/>
      <c r="PGE2" s="448"/>
      <c r="PGF2" s="448"/>
      <c r="PGG2" s="448"/>
      <c r="PGH2" s="448"/>
      <c r="PGI2" s="448"/>
      <c r="PGJ2" s="448"/>
      <c r="PGK2" s="448"/>
      <c r="PGL2" s="448"/>
      <c r="PGM2" s="448"/>
      <c r="PGN2" s="448"/>
      <c r="PGO2" s="448"/>
      <c r="PGP2" s="448"/>
      <c r="PGQ2" s="448"/>
      <c r="PGR2" s="448"/>
      <c r="PGS2" s="448"/>
      <c r="PGT2" s="448"/>
      <c r="PGU2" s="448"/>
      <c r="PGV2" s="448"/>
      <c r="PGW2" s="448"/>
      <c r="PGX2" s="448"/>
      <c r="PGY2" s="448"/>
      <c r="PGZ2" s="448"/>
      <c r="PHA2" s="448"/>
      <c r="PHB2" s="448"/>
      <c r="PHC2" s="448"/>
      <c r="PHD2" s="448"/>
      <c r="PHE2" s="448"/>
      <c r="PHF2" s="448"/>
      <c r="PHG2" s="448"/>
      <c r="PHH2" s="448"/>
      <c r="PHI2" s="448"/>
      <c r="PHJ2" s="448"/>
      <c r="PHK2" s="448"/>
      <c r="PHL2" s="448"/>
      <c r="PHM2" s="448"/>
      <c r="PHN2" s="448"/>
      <c r="PHO2" s="448"/>
      <c r="PHP2" s="448"/>
      <c r="PHQ2" s="448"/>
      <c r="PHR2" s="448"/>
      <c r="PHS2" s="448"/>
      <c r="PHT2" s="448"/>
      <c r="PHU2" s="448"/>
      <c r="PHV2" s="448"/>
      <c r="PHW2" s="448"/>
      <c r="PHX2" s="448"/>
      <c r="PHY2" s="448"/>
      <c r="PHZ2" s="448"/>
      <c r="PIA2" s="448"/>
      <c r="PIB2" s="448"/>
      <c r="PIC2" s="448"/>
      <c r="PID2" s="448"/>
      <c r="PIE2" s="448"/>
      <c r="PIF2" s="448"/>
      <c r="PIG2" s="448"/>
      <c r="PIH2" s="448"/>
      <c r="PII2" s="448"/>
      <c r="PIJ2" s="448"/>
      <c r="PIK2" s="448"/>
      <c r="PIL2" s="448"/>
      <c r="PIM2" s="448"/>
      <c r="PIN2" s="448"/>
      <c r="PIO2" s="448"/>
      <c r="PIP2" s="448"/>
      <c r="PIQ2" s="448"/>
      <c r="PIR2" s="448"/>
      <c r="PIS2" s="448"/>
      <c r="PIT2" s="448"/>
      <c r="PIU2" s="448"/>
      <c r="PIV2" s="448"/>
      <c r="PIW2" s="448"/>
      <c r="PIX2" s="448"/>
      <c r="PIY2" s="448"/>
      <c r="PIZ2" s="448"/>
      <c r="PJA2" s="448"/>
      <c r="PJB2" s="448"/>
      <c r="PJC2" s="448"/>
      <c r="PJD2" s="448"/>
      <c r="PJE2" s="448"/>
      <c r="PJF2" s="448"/>
      <c r="PJG2" s="448"/>
      <c r="PJH2" s="448"/>
      <c r="PJI2" s="448"/>
      <c r="PJJ2" s="448"/>
      <c r="PJK2" s="448"/>
      <c r="PJL2" s="448"/>
      <c r="PJM2" s="448"/>
      <c r="PJN2" s="448"/>
      <c r="PJO2" s="448"/>
      <c r="PJP2" s="448"/>
      <c r="PJQ2" s="448"/>
      <c r="PJR2" s="448"/>
      <c r="PJS2" s="448"/>
      <c r="PJT2" s="448"/>
      <c r="PJU2" s="448"/>
      <c r="PJV2" s="448"/>
      <c r="PJW2" s="448"/>
      <c r="PJX2" s="448"/>
      <c r="PJY2" s="448"/>
      <c r="PJZ2" s="448"/>
      <c r="PKA2" s="448"/>
      <c r="PKB2" s="448"/>
      <c r="PKC2" s="448"/>
      <c r="PKD2" s="448"/>
      <c r="PKE2" s="448"/>
      <c r="PKF2" s="448"/>
      <c r="PKG2" s="448"/>
      <c r="PKH2" s="448"/>
      <c r="PKI2" s="448"/>
      <c r="PKJ2" s="448"/>
      <c r="PKK2" s="448"/>
      <c r="PKL2" s="448"/>
      <c r="PKM2" s="448"/>
      <c r="PKN2" s="448"/>
      <c r="PKO2" s="448"/>
      <c r="PKP2" s="448"/>
      <c r="PKQ2" s="448"/>
      <c r="PKR2" s="448"/>
      <c r="PKS2" s="448"/>
      <c r="PKT2" s="448"/>
      <c r="PKU2" s="448"/>
      <c r="PKV2" s="448"/>
      <c r="PKW2" s="448"/>
      <c r="PKX2" s="448"/>
      <c r="PKY2" s="448"/>
      <c r="PKZ2" s="448"/>
      <c r="PLA2" s="448"/>
      <c r="PLB2" s="448"/>
      <c r="PLC2" s="448"/>
      <c r="PLD2" s="448"/>
      <c r="PLE2" s="448"/>
      <c r="PLF2" s="448"/>
      <c r="PLG2" s="448"/>
      <c r="PLH2" s="448"/>
      <c r="PLI2" s="448"/>
      <c r="PLJ2" s="448"/>
      <c r="PLK2" s="448"/>
      <c r="PLL2" s="448"/>
      <c r="PLM2" s="448"/>
      <c r="PLN2" s="448"/>
      <c r="PLO2" s="448"/>
      <c r="PLP2" s="448"/>
      <c r="PLQ2" s="448"/>
      <c r="PLR2" s="448"/>
      <c r="PLS2" s="448"/>
      <c r="PLT2" s="448"/>
      <c r="PLU2" s="448"/>
      <c r="PLV2" s="448"/>
      <c r="PLW2" s="448"/>
      <c r="PLX2" s="448"/>
      <c r="PLY2" s="448"/>
      <c r="PLZ2" s="448"/>
      <c r="PMA2" s="448"/>
      <c r="PMB2" s="448"/>
      <c r="PMC2" s="448"/>
      <c r="PMD2" s="448"/>
      <c r="PME2" s="448"/>
      <c r="PMF2" s="448"/>
      <c r="PMG2" s="448"/>
      <c r="PMH2" s="448"/>
      <c r="PMI2" s="448"/>
      <c r="PMJ2" s="448"/>
      <c r="PMK2" s="448"/>
      <c r="PML2" s="448"/>
      <c r="PMM2" s="448"/>
      <c r="PMN2" s="448"/>
      <c r="PMO2" s="448"/>
      <c r="PMP2" s="448"/>
      <c r="PMQ2" s="448"/>
      <c r="PMR2" s="448"/>
      <c r="PMS2" s="448"/>
      <c r="PMT2" s="448"/>
      <c r="PMU2" s="448"/>
      <c r="PMV2" s="448"/>
      <c r="PMW2" s="448"/>
      <c r="PMX2" s="448"/>
      <c r="PMY2" s="448"/>
      <c r="PMZ2" s="448"/>
      <c r="PNA2" s="448"/>
      <c r="PNB2" s="448"/>
      <c r="PNC2" s="448"/>
      <c r="PND2" s="448"/>
      <c r="PNE2" s="448"/>
      <c r="PNF2" s="448"/>
      <c r="PNG2" s="448"/>
      <c r="PNH2" s="448"/>
      <c r="PNI2" s="448"/>
      <c r="PNJ2" s="448"/>
      <c r="PNK2" s="448"/>
      <c r="PNL2" s="448"/>
      <c r="PNM2" s="448"/>
      <c r="PNN2" s="448"/>
      <c r="PNO2" s="448"/>
      <c r="PNP2" s="448"/>
      <c r="PNQ2" s="448"/>
      <c r="PNR2" s="448"/>
      <c r="PNS2" s="448"/>
      <c r="PNT2" s="448"/>
      <c r="PNU2" s="448"/>
      <c r="PNV2" s="448"/>
      <c r="PNW2" s="448"/>
      <c r="PNX2" s="448"/>
      <c r="PNY2" s="448"/>
      <c r="PNZ2" s="448"/>
      <c r="POA2" s="448"/>
      <c r="POB2" s="448"/>
      <c r="POC2" s="448"/>
      <c r="POD2" s="448"/>
      <c r="POE2" s="448"/>
      <c r="POF2" s="448"/>
      <c r="POG2" s="448"/>
      <c r="POH2" s="448"/>
      <c r="POI2" s="448"/>
      <c r="POJ2" s="448"/>
      <c r="POK2" s="448"/>
      <c r="POL2" s="448"/>
      <c r="POM2" s="448"/>
      <c r="PON2" s="448"/>
      <c r="POO2" s="448"/>
      <c r="POP2" s="448"/>
      <c r="POQ2" s="448"/>
      <c r="POR2" s="448"/>
      <c r="POS2" s="448"/>
      <c r="POT2" s="448"/>
      <c r="POU2" s="448"/>
      <c r="POV2" s="448"/>
      <c r="POW2" s="448"/>
      <c r="POX2" s="448"/>
      <c r="POY2" s="448"/>
      <c r="POZ2" s="448"/>
      <c r="PPA2" s="448"/>
      <c r="PPB2" s="448"/>
      <c r="PPC2" s="448"/>
      <c r="PPD2" s="448"/>
      <c r="PPE2" s="448"/>
      <c r="PPF2" s="448"/>
      <c r="PPG2" s="448"/>
      <c r="PPH2" s="448"/>
      <c r="PPI2" s="448"/>
      <c r="PPJ2" s="448"/>
      <c r="PPK2" s="448"/>
      <c r="PPL2" s="448"/>
      <c r="PPM2" s="448"/>
      <c r="PPN2" s="448"/>
      <c r="PPO2" s="448"/>
      <c r="PPP2" s="448"/>
      <c r="PPQ2" s="448"/>
      <c r="PPR2" s="448"/>
      <c r="PPS2" s="448"/>
      <c r="PPT2" s="448"/>
      <c r="PPU2" s="448"/>
      <c r="PPV2" s="448"/>
      <c r="PPW2" s="448"/>
      <c r="PPX2" s="448"/>
      <c r="PPY2" s="448"/>
      <c r="PPZ2" s="448"/>
      <c r="PQA2" s="448"/>
      <c r="PQB2" s="448"/>
      <c r="PQC2" s="448"/>
      <c r="PQD2" s="448"/>
      <c r="PQE2" s="448"/>
      <c r="PQF2" s="448"/>
      <c r="PQG2" s="448"/>
      <c r="PQH2" s="448"/>
      <c r="PQI2" s="448"/>
      <c r="PQJ2" s="448"/>
      <c r="PQK2" s="448"/>
      <c r="PQL2" s="448"/>
      <c r="PQM2" s="448"/>
      <c r="PQN2" s="448"/>
      <c r="PQO2" s="448"/>
      <c r="PQP2" s="448"/>
      <c r="PQQ2" s="448"/>
      <c r="PQR2" s="448"/>
      <c r="PQS2" s="448"/>
      <c r="PQT2" s="448"/>
      <c r="PQU2" s="448"/>
      <c r="PQV2" s="448"/>
      <c r="PQW2" s="448"/>
      <c r="PQX2" s="448"/>
      <c r="PQY2" s="448"/>
      <c r="PQZ2" s="448"/>
      <c r="PRA2" s="448"/>
      <c r="PRB2" s="448"/>
      <c r="PRC2" s="448"/>
      <c r="PRD2" s="448"/>
      <c r="PRE2" s="448"/>
      <c r="PRF2" s="448"/>
      <c r="PRG2" s="448"/>
      <c r="PRH2" s="448"/>
      <c r="PRI2" s="448"/>
      <c r="PRJ2" s="448"/>
      <c r="PRK2" s="448"/>
      <c r="PRL2" s="448"/>
      <c r="PRM2" s="448"/>
      <c r="PRN2" s="448"/>
      <c r="PRO2" s="448"/>
      <c r="PRP2" s="448"/>
      <c r="PRQ2" s="448"/>
      <c r="PRR2" s="448"/>
      <c r="PRS2" s="448"/>
      <c r="PRT2" s="448"/>
      <c r="PRU2" s="448"/>
      <c r="PRV2" s="448"/>
      <c r="PRW2" s="448"/>
      <c r="PRX2" s="448"/>
      <c r="PRY2" s="448"/>
      <c r="PRZ2" s="448"/>
      <c r="PSA2" s="448"/>
      <c r="PSB2" s="448"/>
      <c r="PSC2" s="448"/>
      <c r="PSD2" s="448"/>
      <c r="PSE2" s="448"/>
      <c r="PSF2" s="448"/>
      <c r="PSG2" s="448"/>
      <c r="PSH2" s="448"/>
      <c r="PSI2" s="448"/>
      <c r="PSJ2" s="448"/>
      <c r="PSK2" s="448"/>
      <c r="PSL2" s="448"/>
      <c r="PSM2" s="448"/>
      <c r="PSN2" s="448"/>
      <c r="PSO2" s="448"/>
      <c r="PSP2" s="448"/>
      <c r="PSQ2" s="448"/>
      <c r="PSR2" s="448"/>
      <c r="PSS2" s="448"/>
      <c r="PST2" s="448"/>
      <c r="PSU2" s="448"/>
      <c r="PSV2" s="448"/>
      <c r="PSW2" s="448"/>
      <c r="PSX2" s="448"/>
      <c r="PSY2" s="448"/>
      <c r="PSZ2" s="448"/>
      <c r="PTA2" s="448"/>
      <c r="PTB2" s="448"/>
      <c r="PTC2" s="448"/>
      <c r="PTD2" s="448"/>
      <c r="PTE2" s="448"/>
      <c r="PTF2" s="448"/>
      <c r="PTG2" s="448"/>
      <c r="PTH2" s="448"/>
      <c r="PTI2" s="448"/>
      <c r="PTJ2" s="448"/>
      <c r="PTK2" s="448"/>
      <c r="PTL2" s="448"/>
      <c r="PTM2" s="448"/>
      <c r="PTN2" s="448"/>
      <c r="PTO2" s="448"/>
      <c r="PTP2" s="448"/>
      <c r="PTQ2" s="448"/>
      <c r="PTR2" s="448"/>
      <c r="PTS2" s="448"/>
      <c r="PTT2" s="448"/>
      <c r="PTU2" s="448"/>
      <c r="PTV2" s="448"/>
      <c r="PTW2" s="448"/>
      <c r="PTX2" s="448"/>
      <c r="PTY2" s="448"/>
      <c r="PTZ2" s="448"/>
      <c r="PUA2" s="448"/>
      <c r="PUB2" s="448"/>
      <c r="PUC2" s="448"/>
      <c r="PUD2" s="448"/>
      <c r="PUE2" s="448"/>
      <c r="PUF2" s="448"/>
      <c r="PUG2" s="448"/>
      <c r="PUH2" s="448"/>
      <c r="PUI2" s="448"/>
      <c r="PUJ2" s="448"/>
      <c r="PUK2" s="448"/>
      <c r="PUL2" s="448"/>
      <c r="PUM2" s="448"/>
      <c r="PUN2" s="448"/>
      <c r="PUO2" s="448"/>
      <c r="PUP2" s="448"/>
      <c r="PUQ2" s="448"/>
      <c r="PUR2" s="448"/>
      <c r="PUS2" s="448"/>
      <c r="PUT2" s="448"/>
      <c r="PUU2" s="448"/>
      <c r="PUV2" s="448"/>
      <c r="PUW2" s="448"/>
      <c r="PUX2" s="448"/>
      <c r="PUY2" s="448"/>
      <c r="PUZ2" s="448"/>
      <c r="PVA2" s="448"/>
      <c r="PVB2" s="448"/>
      <c r="PVC2" s="448"/>
      <c r="PVD2" s="448"/>
      <c r="PVE2" s="448"/>
      <c r="PVF2" s="448"/>
      <c r="PVG2" s="448"/>
      <c r="PVH2" s="448"/>
      <c r="PVI2" s="448"/>
      <c r="PVJ2" s="448"/>
      <c r="PVK2" s="448"/>
      <c r="PVL2" s="448"/>
      <c r="PVM2" s="448"/>
      <c r="PVN2" s="448"/>
      <c r="PVO2" s="448"/>
      <c r="PVP2" s="448"/>
      <c r="PVQ2" s="448"/>
      <c r="PVR2" s="448"/>
      <c r="PVS2" s="448"/>
      <c r="PVT2" s="448"/>
      <c r="PVU2" s="448"/>
      <c r="PVV2" s="448"/>
      <c r="PVW2" s="448"/>
      <c r="PVX2" s="448"/>
      <c r="PVY2" s="448"/>
      <c r="PVZ2" s="448"/>
      <c r="PWA2" s="448"/>
      <c r="PWB2" s="448"/>
      <c r="PWC2" s="448"/>
      <c r="PWD2" s="448"/>
      <c r="PWE2" s="448"/>
      <c r="PWF2" s="448"/>
      <c r="PWG2" s="448"/>
      <c r="PWH2" s="448"/>
      <c r="PWI2" s="448"/>
      <c r="PWJ2" s="448"/>
      <c r="PWK2" s="448"/>
      <c r="PWL2" s="448"/>
      <c r="PWM2" s="448"/>
      <c r="PWN2" s="448"/>
      <c r="PWO2" s="448"/>
      <c r="PWP2" s="448"/>
      <c r="PWQ2" s="448"/>
      <c r="PWR2" s="448"/>
      <c r="PWS2" s="448"/>
      <c r="PWT2" s="448"/>
      <c r="PWU2" s="448"/>
      <c r="PWV2" s="448"/>
      <c r="PWW2" s="448"/>
      <c r="PWX2" s="448"/>
      <c r="PWY2" s="448"/>
      <c r="PWZ2" s="448"/>
      <c r="PXA2" s="448"/>
      <c r="PXB2" s="448"/>
      <c r="PXC2" s="448"/>
      <c r="PXD2" s="448"/>
      <c r="PXE2" s="448"/>
      <c r="PXF2" s="448"/>
      <c r="PXG2" s="448"/>
      <c r="PXH2" s="448"/>
      <c r="PXI2" s="448"/>
      <c r="PXJ2" s="448"/>
      <c r="PXK2" s="448"/>
      <c r="PXL2" s="448"/>
      <c r="PXM2" s="448"/>
      <c r="PXN2" s="448"/>
      <c r="PXO2" s="448"/>
      <c r="PXP2" s="448"/>
      <c r="PXQ2" s="448"/>
      <c r="PXR2" s="448"/>
      <c r="PXS2" s="448"/>
      <c r="PXT2" s="448"/>
      <c r="PXU2" s="448"/>
      <c r="PXV2" s="448"/>
      <c r="PXW2" s="448"/>
      <c r="PXX2" s="448"/>
      <c r="PXY2" s="448"/>
      <c r="PXZ2" s="448"/>
      <c r="PYA2" s="448"/>
      <c r="PYB2" s="448"/>
      <c r="PYC2" s="448"/>
      <c r="PYD2" s="448"/>
      <c r="PYE2" s="448"/>
      <c r="PYF2" s="448"/>
      <c r="PYG2" s="448"/>
      <c r="PYH2" s="448"/>
      <c r="PYI2" s="448"/>
      <c r="PYJ2" s="448"/>
      <c r="PYK2" s="448"/>
      <c r="PYL2" s="448"/>
      <c r="PYM2" s="448"/>
      <c r="PYN2" s="448"/>
      <c r="PYO2" s="448"/>
      <c r="PYP2" s="448"/>
      <c r="PYQ2" s="448"/>
      <c r="PYR2" s="448"/>
      <c r="PYS2" s="448"/>
      <c r="PYT2" s="448"/>
      <c r="PYU2" s="448"/>
      <c r="PYV2" s="448"/>
      <c r="PYW2" s="448"/>
      <c r="PYX2" s="448"/>
      <c r="PYY2" s="448"/>
      <c r="PYZ2" s="448"/>
      <c r="PZA2" s="448"/>
      <c r="PZB2" s="448"/>
      <c r="PZC2" s="448"/>
      <c r="PZD2" s="448"/>
      <c r="PZE2" s="448"/>
      <c r="PZF2" s="448"/>
      <c r="PZG2" s="448"/>
      <c r="PZH2" s="448"/>
      <c r="PZI2" s="448"/>
      <c r="PZJ2" s="448"/>
      <c r="PZK2" s="448"/>
      <c r="PZL2" s="448"/>
      <c r="PZM2" s="448"/>
      <c r="PZN2" s="448"/>
      <c r="PZO2" s="448"/>
      <c r="PZP2" s="448"/>
      <c r="PZQ2" s="448"/>
      <c r="PZR2" s="448"/>
      <c r="PZS2" s="448"/>
      <c r="PZT2" s="448"/>
      <c r="PZU2" s="448"/>
      <c r="PZV2" s="448"/>
      <c r="PZW2" s="448"/>
      <c r="PZX2" s="448"/>
      <c r="PZY2" s="448"/>
      <c r="PZZ2" s="448"/>
      <c r="QAA2" s="448"/>
      <c r="QAB2" s="448"/>
      <c r="QAC2" s="448"/>
      <c r="QAD2" s="448"/>
      <c r="QAE2" s="448"/>
      <c r="QAF2" s="448"/>
      <c r="QAG2" s="448"/>
      <c r="QAH2" s="448"/>
      <c r="QAI2" s="448"/>
      <c r="QAJ2" s="448"/>
      <c r="QAK2" s="448"/>
      <c r="QAL2" s="448"/>
      <c r="QAM2" s="448"/>
      <c r="QAN2" s="448"/>
      <c r="QAO2" s="448"/>
      <c r="QAP2" s="448"/>
      <c r="QAQ2" s="448"/>
      <c r="QAR2" s="448"/>
      <c r="QAS2" s="448"/>
      <c r="QAT2" s="448"/>
      <c r="QAU2" s="448"/>
      <c r="QAV2" s="448"/>
      <c r="QAW2" s="448"/>
      <c r="QAX2" s="448"/>
      <c r="QAY2" s="448"/>
      <c r="QAZ2" s="448"/>
      <c r="QBA2" s="448"/>
      <c r="QBB2" s="448"/>
      <c r="QBC2" s="448"/>
      <c r="QBD2" s="448"/>
      <c r="QBE2" s="448"/>
      <c r="QBF2" s="448"/>
      <c r="QBG2" s="448"/>
      <c r="QBH2" s="448"/>
      <c r="QBI2" s="448"/>
      <c r="QBJ2" s="448"/>
      <c r="QBK2" s="448"/>
      <c r="QBL2" s="448"/>
      <c r="QBM2" s="448"/>
      <c r="QBN2" s="448"/>
      <c r="QBO2" s="448"/>
      <c r="QBP2" s="448"/>
      <c r="QBQ2" s="448"/>
      <c r="QBR2" s="448"/>
      <c r="QBS2" s="448"/>
      <c r="QBT2" s="448"/>
      <c r="QBU2" s="448"/>
      <c r="QBV2" s="448"/>
      <c r="QBW2" s="448"/>
      <c r="QBX2" s="448"/>
      <c r="QBY2" s="448"/>
      <c r="QBZ2" s="448"/>
      <c r="QCA2" s="448"/>
      <c r="QCB2" s="448"/>
      <c r="QCC2" s="448"/>
      <c r="QCD2" s="448"/>
      <c r="QCE2" s="448"/>
      <c r="QCF2" s="448"/>
      <c r="QCG2" s="448"/>
      <c r="QCH2" s="448"/>
      <c r="QCI2" s="448"/>
      <c r="QCJ2" s="448"/>
      <c r="QCK2" s="448"/>
      <c r="QCL2" s="448"/>
      <c r="QCM2" s="448"/>
      <c r="QCN2" s="448"/>
      <c r="QCO2" s="448"/>
      <c r="QCP2" s="448"/>
      <c r="QCQ2" s="448"/>
      <c r="QCR2" s="448"/>
      <c r="QCS2" s="448"/>
      <c r="QCT2" s="448"/>
      <c r="QCU2" s="448"/>
      <c r="QCV2" s="448"/>
      <c r="QCW2" s="448"/>
      <c r="QCX2" s="448"/>
      <c r="QCY2" s="448"/>
      <c r="QCZ2" s="448"/>
      <c r="QDA2" s="448"/>
      <c r="QDB2" s="448"/>
      <c r="QDC2" s="448"/>
      <c r="QDD2" s="448"/>
      <c r="QDE2" s="448"/>
      <c r="QDF2" s="448"/>
      <c r="QDG2" s="448"/>
      <c r="QDH2" s="448"/>
      <c r="QDI2" s="448"/>
      <c r="QDJ2" s="448"/>
      <c r="QDK2" s="448"/>
      <c r="QDL2" s="448"/>
      <c r="QDM2" s="448"/>
      <c r="QDN2" s="448"/>
      <c r="QDO2" s="448"/>
      <c r="QDP2" s="448"/>
      <c r="QDQ2" s="448"/>
      <c r="QDR2" s="448"/>
      <c r="QDS2" s="448"/>
      <c r="QDT2" s="448"/>
      <c r="QDU2" s="448"/>
      <c r="QDV2" s="448"/>
      <c r="QDW2" s="448"/>
      <c r="QDX2" s="448"/>
      <c r="QDY2" s="448"/>
      <c r="QDZ2" s="448"/>
      <c r="QEA2" s="448"/>
      <c r="QEB2" s="448"/>
      <c r="QEC2" s="448"/>
      <c r="QED2" s="448"/>
      <c r="QEE2" s="448"/>
      <c r="QEF2" s="448"/>
      <c r="QEG2" s="448"/>
      <c r="QEH2" s="448"/>
      <c r="QEI2" s="448"/>
      <c r="QEJ2" s="448"/>
      <c r="QEK2" s="448"/>
      <c r="QEL2" s="448"/>
      <c r="QEM2" s="448"/>
      <c r="QEN2" s="448"/>
      <c r="QEO2" s="448"/>
      <c r="QEP2" s="448"/>
      <c r="QEQ2" s="448"/>
      <c r="QER2" s="448"/>
      <c r="QES2" s="448"/>
      <c r="QET2" s="448"/>
      <c r="QEU2" s="448"/>
      <c r="QEV2" s="448"/>
      <c r="QEW2" s="448"/>
      <c r="QEX2" s="448"/>
      <c r="QEY2" s="448"/>
      <c r="QEZ2" s="448"/>
      <c r="QFA2" s="448"/>
      <c r="QFB2" s="448"/>
      <c r="QFC2" s="448"/>
      <c r="QFD2" s="448"/>
      <c r="QFE2" s="448"/>
      <c r="QFF2" s="448"/>
      <c r="QFG2" s="448"/>
      <c r="QFH2" s="448"/>
      <c r="QFI2" s="448"/>
      <c r="QFJ2" s="448"/>
      <c r="QFK2" s="448"/>
      <c r="QFL2" s="448"/>
      <c r="QFM2" s="448"/>
      <c r="QFN2" s="448"/>
      <c r="QFO2" s="448"/>
      <c r="QFP2" s="448"/>
      <c r="QFQ2" s="448"/>
      <c r="QFR2" s="448"/>
      <c r="QFS2" s="448"/>
      <c r="QFT2" s="448"/>
      <c r="QFU2" s="448"/>
      <c r="QFV2" s="448"/>
      <c r="QFW2" s="448"/>
      <c r="QFX2" s="448"/>
      <c r="QFY2" s="448"/>
      <c r="QFZ2" s="448"/>
      <c r="QGA2" s="448"/>
      <c r="QGB2" s="448"/>
      <c r="QGC2" s="448"/>
      <c r="QGD2" s="448"/>
      <c r="QGE2" s="448"/>
      <c r="QGF2" s="448"/>
      <c r="QGG2" s="448"/>
      <c r="QGH2" s="448"/>
      <c r="QGI2" s="448"/>
      <c r="QGJ2" s="448"/>
      <c r="QGK2" s="448"/>
      <c r="QGL2" s="448"/>
      <c r="QGM2" s="448"/>
      <c r="QGN2" s="448"/>
      <c r="QGO2" s="448"/>
      <c r="QGP2" s="448"/>
      <c r="QGQ2" s="448"/>
      <c r="QGR2" s="448"/>
      <c r="QGS2" s="448"/>
      <c r="QGT2" s="448"/>
      <c r="QGU2" s="448"/>
      <c r="QGV2" s="448"/>
      <c r="QGW2" s="448"/>
      <c r="QGX2" s="448"/>
      <c r="QGY2" s="448"/>
      <c r="QGZ2" s="448"/>
      <c r="QHA2" s="448"/>
      <c r="QHB2" s="448"/>
      <c r="QHC2" s="448"/>
      <c r="QHD2" s="448"/>
      <c r="QHE2" s="448"/>
      <c r="QHF2" s="448"/>
      <c r="QHG2" s="448"/>
      <c r="QHH2" s="448"/>
      <c r="QHI2" s="448"/>
      <c r="QHJ2" s="448"/>
      <c r="QHK2" s="448"/>
      <c r="QHL2" s="448"/>
      <c r="QHM2" s="448"/>
      <c r="QHN2" s="448"/>
      <c r="QHO2" s="448"/>
      <c r="QHP2" s="448"/>
      <c r="QHQ2" s="448"/>
      <c r="QHR2" s="448"/>
      <c r="QHS2" s="448"/>
      <c r="QHT2" s="448"/>
      <c r="QHU2" s="448"/>
      <c r="QHV2" s="448"/>
      <c r="QHW2" s="448"/>
      <c r="QHX2" s="448"/>
      <c r="QHY2" s="448"/>
      <c r="QHZ2" s="448"/>
      <c r="QIA2" s="448"/>
      <c r="QIB2" s="448"/>
      <c r="QIC2" s="448"/>
      <c r="QID2" s="448"/>
      <c r="QIE2" s="448"/>
      <c r="QIF2" s="448"/>
      <c r="QIG2" s="448"/>
      <c r="QIH2" s="448"/>
      <c r="QII2" s="448"/>
      <c r="QIJ2" s="448"/>
      <c r="QIK2" s="448"/>
      <c r="QIL2" s="448"/>
      <c r="QIM2" s="448"/>
      <c r="QIN2" s="448"/>
      <c r="QIO2" s="448"/>
      <c r="QIP2" s="448"/>
      <c r="QIQ2" s="448"/>
      <c r="QIR2" s="448"/>
      <c r="QIS2" s="448"/>
      <c r="QIT2" s="448"/>
      <c r="QIU2" s="448"/>
      <c r="QIV2" s="448"/>
      <c r="QIW2" s="448"/>
      <c r="QIX2" s="448"/>
      <c r="QIY2" s="448"/>
      <c r="QIZ2" s="448"/>
      <c r="QJA2" s="448"/>
      <c r="QJB2" s="448"/>
      <c r="QJC2" s="448"/>
      <c r="QJD2" s="448"/>
      <c r="QJE2" s="448"/>
      <c r="QJF2" s="448"/>
      <c r="QJG2" s="448"/>
      <c r="QJH2" s="448"/>
      <c r="QJI2" s="448"/>
      <c r="QJJ2" s="448"/>
      <c r="QJK2" s="448"/>
      <c r="QJL2" s="448"/>
      <c r="QJM2" s="448"/>
      <c r="QJN2" s="448"/>
      <c r="QJO2" s="448"/>
      <c r="QJP2" s="448"/>
      <c r="QJQ2" s="448"/>
      <c r="QJR2" s="448"/>
      <c r="QJS2" s="448"/>
      <c r="QJT2" s="448"/>
      <c r="QJU2" s="448"/>
      <c r="QJV2" s="448"/>
      <c r="QJW2" s="448"/>
      <c r="QJX2" s="448"/>
      <c r="QJY2" s="448"/>
      <c r="QJZ2" s="448"/>
      <c r="QKA2" s="448"/>
      <c r="QKB2" s="448"/>
      <c r="QKC2" s="448"/>
      <c r="QKD2" s="448"/>
      <c r="QKE2" s="448"/>
      <c r="QKF2" s="448"/>
      <c r="QKG2" s="448"/>
      <c r="QKH2" s="448"/>
      <c r="QKI2" s="448"/>
      <c r="QKJ2" s="448"/>
      <c r="QKK2" s="448"/>
      <c r="QKL2" s="448"/>
      <c r="QKM2" s="448"/>
      <c r="QKN2" s="448"/>
      <c r="QKO2" s="448"/>
      <c r="QKP2" s="448"/>
      <c r="QKQ2" s="448"/>
      <c r="QKR2" s="448"/>
      <c r="QKS2" s="448"/>
      <c r="QKT2" s="448"/>
      <c r="QKU2" s="448"/>
      <c r="QKV2" s="448"/>
      <c r="QKW2" s="448"/>
      <c r="QKX2" s="448"/>
      <c r="QKY2" s="448"/>
      <c r="QKZ2" s="448"/>
      <c r="QLA2" s="448"/>
      <c r="QLB2" s="448"/>
      <c r="QLC2" s="448"/>
      <c r="QLD2" s="448"/>
      <c r="QLE2" s="448"/>
      <c r="QLF2" s="448"/>
      <c r="QLG2" s="448"/>
      <c r="QLH2" s="448"/>
      <c r="QLI2" s="448"/>
      <c r="QLJ2" s="448"/>
      <c r="QLK2" s="448"/>
      <c r="QLL2" s="448"/>
      <c r="QLM2" s="448"/>
      <c r="QLN2" s="448"/>
      <c r="QLO2" s="448"/>
      <c r="QLP2" s="448"/>
      <c r="QLQ2" s="448"/>
      <c r="QLR2" s="448"/>
      <c r="QLS2" s="448"/>
      <c r="QLT2" s="448"/>
      <c r="QLU2" s="448"/>
      <c r="QLV2" s="448"/>
      <c r="QLW2" s="448"/>
      <c r="QLX2" s="448"/>
      <c r="QLY2" s="448"/>
      <c r="QLZ2" s="448"/>
      <c r="QMA2" s="448"/>
      <c r="QMB2" s="448"/>
      <c r="QMC2" s="448"/>
      <c r="QMD2" s="448"/>
      <c r="QME2" s="448"/>
      <c r="QMF2" s="448"/>
      <c r="QMG2" s="448"/>
      <c r="QMH2" s="448"/>
      <c r="QMI2" s="448"/>
      <c r="QMJ2" s="448"/>
      <c r="QMK2" s="448"/>
      <c r="QML2" s="448"/>
      <c r="QMM2" s="448"/>
      <c r="QMN2" s="448"/>
      <c r="QMO2" s="448"/>
      <c r="QMP2" s="448"/>
      <c r="QMQ2" s="448"/>
      <c r="QMR2" s="448"/>
      <c r="QMS2" s="448"/>
      <c r="QMT2" s="448"/>
      <c r="QMU2" s="448"/>
      <c r="QMV2" s="448"/>
      <c r="QMW2" s="448"/>
      <c r="QMX2" s="448"/>
      <c r="QMY2" s="448"/>
      <c r="QMZ2" s="448"/>
      <c r="QNA2" s="448"/>
      <c r="QNB2" s="448"/>
      <c r="QNC2" s="448"/>
      <c r="QND2" s="448"/>
      <c r="QNE2" s="448"/>
      <c r="QNF2" s="448"/>
      <c r="QNG2" s="448"/>
      <c r="QNH2" s="448"/>
      <c r="QNI2" s="448"/>
      <c r="QNJ2" s="448"/>
      <c r="QNK2" s="448"/>
      <c r="QNL2" s="448"/>
      <c r="QNM2" s="448"/>
      <c r="QNN2" s="448"/>
      <c r="QNO2" s="448"/>
      <c r="QNP2" s="448"/>
      <c r="QNQ2" s="448"/>
      <c r="QNR2" s="448"/>
      <c r="QNS2" s="448"/>
      <c r="QNT2" s="448"/>
      <c r="QNU2" s="448"/>
      <c r="QNV2" s="448"/>
      <c r="QNW2" s="448"/>
      <c r="QNX2" s="448"/>
      <c r="QNY2" s="448"/>
      <c r="QNZ2" s="448"/>
      <c r="QOA2" s="448"/>
      <c r="QOB2" s="448"/>
      <c r="QOC2" s="448"/>
      <c r="QOD2" s="448"/>
      <c r="QOE2" s="448"/>
      <c r="QOF2" s="448"/>
      <c r="QOG2" s="448"/>
      <c r="QOH2" s="448"/>
      <c r="QOI2" s="448"/>
      <c r="QOJ2" s="448"/>
      <c r="QOK2" s="448"/>
      <c r="QOL2" s="448"/>
      <c r="QOM2" s="448"/>
      <c r="QON2" s="448"/>
      <c r="QOO2" s="448"/>
      <c r="QOP2" s="448"/>
      <c r="QOQ2" s="448"/>
      <c r="QOR2" s="448"/>
      <c r="QOS2" s="448"/>
      <c r="QOT2" s="448"/>
      <c r="QOU2" s="448"/>
      <c r="QOV2" s="448"/>
      <c r="QOW2" s="448"/>
      <c r="QOX2" s="448"/>
      <c r="QOY2" s="448"/>
      <c r="QOZ2" s="448"/>
      <c r="QPA2" s="448"/>
      <c r="QPB2" s="448"/>
      <c r="QPC2" s="448"/>
      <c r="QPD2" s="448"/>
      <c r="QPE2" s="448"/>
      <c r="QPF2" s="448"/>
      <c r="QPG2" s="448"/>
      <c r="QPH2" s="448"/>
      <c r="QPI2" s="448"/>
      <c r="QPJ2" s="448"/>
      <c r="QPK2" s="448"/>
      <c r="QPL2" s="448"/>
      <c r="QPM2" s="448"/>
      <c r="QPN2" s="448"/>
      <c r="QPO2" s="448"/>
      <c r="QPP2" s="448"/>
      <c r="QPQ2" s="448"/>
      <c r="QPR2" s="448"/>
      <c r="QPS2" s="448"/>
      <c r="QPT2" s="448"/>
      <c r="QPU2" s="448"/>
      <c r="QPV2" s="448"/>
      <c r="QPW2" s="448"/>
      <c r="QPX2" s="448"/>
      <c r="QPY2" s="448"/>
      <c r="QPZ2" s="448"/>
      <c r="QQA2" s="448"/>
      <c r="QQB2" s="448"/>
      <c r="QQC2" s="448"/>
      <c r="QQD2" s="448"/>
      <c r="QQE2" s="448"/>
      <c r="QQF2" s="448"/>
      <c r="QQG2" s="448"/>
      <c r="QQH2" s="448"/>
      <c r="QQI2" s="448"/>
      <c r="QQJ2" s="448"/>
      <c r="QQK2" s="448"/>
      <c r="QQL2" s="448"/>
      <c r="QQM2" s="448"/>
      <c r="QQN2" s="448"/>
      <c r="QQO2" s="448"/>
      <c r="QQP2" s="448"/>
      <c r="QQQ2" s="448"/>
      <c r="QQR2" s="448"/>
      <c r="QQS2" s="448"/>
      <c r="QQT2" s="448"/>
      <c r="QQU2" s="448"/>
      <c r="QQV2" s="448"/>
      <c r="QQW2" s="448"/>
      <c r="QQX2" s="448"/>
      <c r="QQY2" s="448"/>
      <c r="QQZ2" s="448"/>
      <c r="QRA2" s="448"/>
      <c r="QRB2" s="448"/>
      <c r="QRC2" s="448"/>
      <c r="QRD2" s="448"/>
      <c r="QRE2" s="448"/>
      <c r="QRF2" s="448"/>
      <c r="QRG2" s="448"/>
      <c r="QRH2" s="448"/>
      <c r="QRI2" s="448"/>
      <c r="QRJ2" s="448"/>
      <c r="QRK2" s="448"/>
      <c r="QRL2" s="448"/>
      <c r="QRM2" s="448"/>
      <c r="QRN2" s="448"/>
      <c r="QRO2" s="448"/>
      <c r="QRP2" s="448"/>
      <c r="QRQ2" s="448"/>
      <c r="QRR2" s="448"/>
      <c r="QRS2" s="448"/>
      <c r="QRT2" s="448"/>
      <c r="QRU2" s="448"/>
      <c r="QRV2" s="448"/>
      <c r="QRW2" s="448"/>
      <c r="QRX2" s="448"/>
      <c r="QRY2" s="448"/>
      <c r="QRZ2" s="448"/>
      <c r="QSA2" s="448"/>
      <c r="QSB2" s="448"/>
      <c r="QSC2" s="448"/>
      <c r="QSD2" s="448"/>
      <c r="QSE2" s="448"/>
      <c r="QSF2" s="448"/>
      <c r="QSG2" s="448"/>
      <c r="QSH2" s="448"/>
      <c r="QSI2" s="448"/>
      <c r="QSJ2" s="448"/>
      <c r="QSK2" s="448"/>
      <c r="QSL2" s="448"/>
      <c r="QSM2" s="448"/>
      <c r="QSN2" s="448"/>
      <c r="QSO2" s="448"/>
      <c r="QSP2" s="448"/>
      <c r="QSQ2" s="448"/>
      <c r="QSR2" s="448"/>
      <c r="QSS2" s="448"/>
      <c r="QST2" s="448"/>
      <c r="QSU2" s="448"/>
      <c r="QSV2" s="448"/>
      <c r="QSW2" s="448"/>
      <c r="QSX2" s="448"/>
      <c r="QSY2" s="448"/>
      <c r="QSZ2" s="448"/>
      <c r="QTA2" s="448"/>
      <c r="QTB2" s="448"/>
      <c r="QTC2" s="448"/>
      <c r="QTD2" s="448"/>
      <c r="QTE2" s="448"/>
      <c r="QTF2" s="448"/>
      <c r="QTG2" s="448"/>
      <c r="QTH2" s="448"/>
      <c r="QTI2" s="448"/>
      <c r="QTJ2" s="448"/>
      <c r="QTK2" s="448"/>
      <c r="QTL2" s="448"/>
      <c r="QTM2" s="448"/>
      <c r="QTN2" s="448"/>
      <c r="QTO2" s="448"/>
      <c r="QTP2" s="448"/>
      <c r="QTQ2" s="448"/>
      <c r="QTR2" s="448"/>
      <c r="QTS2" s="448"/>
      <c r="QTT2" s="448"/>
      <c r="QTU2" s="448"/>
      <c r="QTV2" s="448"/>
      <c r="QTW2" s="448"/>
      <c r="QTX2" s="448"/>
      <c r="QTY2" s="448"/>
      <c r="QTZ2" s="448"/>
      <c r="QUA2" s="448"/>
      <c r="QUB2" s="448"/>
      <c r="QUC2" s="448"/>
      <c r="QUD2" s="448"/>
      <c r="QUE2" s="448"/>
      <c r="QUF2" s="448"/>
      <c r="QUG2" s="448"/>
      <c r="QUH2" s="448"/>
      <c r="QUI2" s="448"/>
      <c r="QUJ2" s="448"/>
      <c r="QUK2" s="448"/>
      <c r="QUL2" s="448"/>
      <c r="QUM2" s="448"/>
      <c r="QUN2" s="448"/>
      <c r="QUO2" s="448"/>
      <c r="QUP2" s="448"/>
      <c r="QUQ2" s="448"/>
      <c r="QUR2" s="448"/>
      <c r="QUS2" s="448"/>
      <c r="QUT2" s="448"/>
      <c r="QUU2" s="448"/>
      <c r="QUV2" s="448"/>
      <c r="QUW2" s="448"/>
      <c r="QUX2" s="448"/>
      <c r="QUY2" s="448"/>
      <c r="QUZ2" s="448"/>
      <c r="QVA2" s="448"/>
      <c r="QVB2" s="448"/>
      <c r="QVC2" s="448"/>
      <c r="QVD2" s="448"/>
      <c r="QVE2" s="448"/>
      <c r="QVF2" s="448"/>
      <c r="QVG2" s="448"/>
      <c r="QVH2" s="448"/>
      <c r="QVI2" s="448"/>
      <c r="QVJ2" s="448"/>
      <c r="QVK2" s="448"/>
      <c r="QVL2" s="448"/>
      <c r="QVM2" s="448"/>
      <c r="QVN2" s="448"/>
      <c r="QVO2" s="448"/>
      <c r="QVP2" s="448"/>
      <c r="QVQ2" s="448"/>
      <c r="QVR2" s="448"/>
      <c r="QVS2" s="448"/>
      <c r="QVT2" s="448"/>
      <c r="QVU2" s="448"/>
      <c r="QVV2" s="448"/>
      <c r="QVW2" s="448"/>
      <c r="QVX2" s="448"/>
      <c r="QVY2" s="448"/>
      <c r="QVZ2" s="448"/>
      <c r="QWA2" s="448"/>
      <c r="QWB2" s="448"/>
      <c r="QWC2" s="448"/>
      <c r="QWD2" s="448"/>
      <c r="QWE2" s="448"/>
      <c r="QWF2" s="448"/>
      <c r="QWG2" s="448"/>
      <c r="QWH2" s="448"/>
      <c r="QWI2" s="448"/>
      <c r="QWJ2" s="448"/>
      <c r="QWK2" s="448"/>
      <c r="QWL2" s="448"/>
      <c r="QWM2" s="448"/>
      <c r="QWN2" s="448"/>
      <c r="QWO2" s="448"/>
      <c r="QWP2" s="448"/>
      <c r="QWQ2" s="448"/>
      <c r="QWR2" s="448"/>
      <c r="QWS2" s="448"/>
      <c r="QWT2" s="448"/>
      <c r="QWU2" s="448"/>
      <c r="QWV2" s="448"/>
      <c r="QWW2" s="448"/>
      <c r="QWX2" s="448"/>
      <c r="QWY2" s="448"/>
      <c r="QWZ2" s="448"/>
      <c r="QXA2" s="448"/>
      <c r="QXB2" s="448"/>
      <c r="QXC2" s="448"/>
      <c r="QXD2" s="448"/>
      <c r="QXE2" s="448"/>
      <c r="QXF2" s="448"/>
      <c r="QXG2" s="448"/>
      <c r="QXH2" s="448"/>
      <c r="QXI2" s="448"/>
      <c r="QXJ2" s="448"/>
      <c r="QXK2" s="448"/>
      <c r="QXL2" s="448"/>
      <c r="QXM2" s="448"/>
      <c r="QXN2" s="448"/>
      <c r="QXO2" s="448"/>
      <c r="QXP2" s="448"/>
      <c r="QXQ2" s="448"/>
      <c r="QXR2" s="448"/>
      <c r="QXS2" s="448"/>
      <c r="QXT2" s="448"/>
      <c r="QXU2" s="448"/>
      <c r="QXV2" s="448"/>
      <c r="QXW2" s="448"/>
      <c r="QXX2" s="448"/>
      <c r="QXY2" s="448"/>
      <c r="QXZ2" s="448"/>
      <c r="QYA2" s="448"/>
      <c r="QYB2" s="448"/>
      <c r="QYC2" s="448"/>
      <c r="QYD2" s="448"/>
      <c r="QYE2" s="448"/>
      <c r="QYF2" s="448"/>
      <c r="QYG2" s="448"/>
      <c r="QYH2" s="448"/>
      <c r="QYI2" s="448"/>
      <c r="QYJ2" s="448"/>
      <c r="QYK2" s="448"/>
      <c r="QYL2" s="448"/>
      <c r="QYM2" s="448"/>
      <c r="QYN2" s="448"/>
      <c r="QYO2" s="448"/>
      <c r="QYP2" s="448"/>
      <c r="QYQ2" s="448"/>
      <c r="QYR2" s="448"/>
      <c r="QYS2" s="448"/>
      <c r="QYT2" s="448"/>
      <c r="QYU2" s="448"/>
      <c r="QYV2" s="448"/>
      <c r="QYW2" s="448"/>
      <c r="QYX2" s="448"/>
      <c r="QYY2" s="448"/>
      <c r="QYZ2" s="448"/>
      <c r="QZA2" s="448"/>
      <c r="QZB2" s="448"/>
      <c r="QZC2" s="448"/>
      <c r="QZD2" s="448"/>
      <c r="QZE2" s="448"/>
      <c r="QZF2" s="448"/>
      <c r="QZG2" s="448"/>
      <c r="QZH2" s="448"/>
      <c r="QZI2" s="448"/>
      <c r="QZJ2" s="448"/>
      <c r="QZK2" s="448"/>
      <c r="QZL2" s="448"/>
      <c r="QZM2" s="448"/>
      <c r="QZN2" s="448"/>
      <c r="QZO2" s="448"/>
      <c r="QZP2" s="448"/>
      <c r="QZQ2" s="448"/>
      <c r="QZR2" s="448"/>
      <c r="QZS2" s="448"/>
      <c r="QZT2" s="448"/>
      <c r="QZU2" s="448"/>
      <c r="QZV2" s="448"/>
      <c r="QZW2" s="448"/>
      <c r="QZX2" s="448"/>
      <c r="QZY2" s="448"/>
      <c r="QZZ2" s="448"/>
      <c r="RAA2" s="448"/>
      <c r="RAB2" s="448"/>
      <c r="RAC2" s="448"/>
      <c r="RAD2" s="448"/>
      <c r="RAE2" s="448"/>
      <c r="RAF2" s="448"/>
      <c r="RAG2" s="448"/>
      <c r="RAH2" s="448"/>
      <c r="RAI2" s="448"/>
      <c r="RAJ2" s="448"/>
      <c r="RAK2" s="448"/>
      <c r="RAL2" s="448"/>
      <c r="RAM2" s="448"/>
      <c r="RAN2" s="448"/>
      <c r="RAO2" s="448"/>
      <c r="RAP2" s="448"/>
      <c r="RAQ2" s="448"/>
      <c r="RAR2" s="448"/>
      <c r="RAS2" s="448"/>
      <c r="RAT2" s="448"/>
      <c r="RAU2" s="448"/>
      <c r="RAV2" s="448"/>
      <c r="RAW2" s="448"/>
      <c r="RAX2" s="448"/>
      <c r="RAY2" s="448"/>
      <c r="RAZ2" s="448"/>
      <c r="RBA2" s="448"/>
      <c r="RBB2" s="448"/>
      <c r="RBC2" s="448"/>
      <c r="RBD2" s="448"/>
      <c r="RBE2" s="448"/>
      <c r="RBF2" s="448"/>
      <c r="RBG2" s="448"/>
      <c r="RBH2" s="448"/>
      <c r="RBI2" s="448"/>
      <c r="RBJ2" s="448"/>
      <c r="RBK2" s="448"/>
      <c r="RBL2" s="448"/>
      <c r="RBM2" s="448"/>
      <c r="RBN2" s="448"/>
      <c r="RBO2" s="448"/>
      <c r="RBP2" s="448"/>
      <c r="RBQ2" s="448"/>
      <c r="RBR2" s="448"/>
      <c r="RBS2" s="448"/>
      <c r="RBT2" s="448"/>
      <c r="RBU2" s="448"/>
      <c r="RBV2" s="448"/>
      <c r="RBW2" s="448"/>
      <c r="RBX2" s="448"/>
      <c r="RBY2" s="448"/>
      <c r="RBZ2" s="448"/>
      <c r="RCA2" s="448"/>
      <c r="RCB2" s="448"/>
      <c r="RCC2" s="448"/>
      <c r="RCD2" s="448"/>
      <c r="RCE2" s="448"/>
      <c r="RCF2" s="448"/>
      <c r="RCG2" s="448"/>
      <c r="RCH2" s="448"/>
      <c r="RCI2" s="448"/>
      <c r="RCJ2" s="448"/>
      <c r="RCK2" s="448"/>
      <c r="RCL2" s="448"/>
      <c r="RCM2" s="448"/>
      <c r="RCN2" s="448"/>
      <c r="RCO2" s="448"/>
      <c r="RCP2" s="448"/>
      <c r="RCQ2" s="448"/>
      <c r="RCR2" s="448"/>
      <c r="RCS2" s="448"/>
      <c r="RCT2" s="448"/>
      <c r="RCU2" s="448"/>
      <c r="RCV2" s="448"/>
      <c r="RCW2" s="448"/>
      <c r="RCX2" s="448"/>
      <c r="RCY2" s="448"/>
      <c r="RCZ2" s="448"/>
      <c r="RDA2" s="448"/>
      <c r="RDB2" s="448"/>
      <c r="RDC2" s="448"/>
      <c r="RDD2" s="448"/>
      <c r="RDE2" s="448"/>
      <c r="RDF2" s="448"/>
      <c r="RDG2" s="448"/>
      <c r="RDH2" s="448"/>
      <c r="RDI2" s="448"/>
      <c r="RDJ2" s="448"/>
      <c r="RDK2" s="448"/>
      <c r="RDL2" s="448"/>
      <c r="RDM2" s="448"/>
      <c r="RDN2" s="448"/>
      <c r="RDO2" s="448"/>
      <c r="RDP2" s="448"/>
      <c r="RDQ2" s="448"/>
      <c r="RDR2" s="448"/>
      <c r="RDS2" s="448"/>
      <c r="RDT2" s="448"/>
      <c r="RDU2" s="448"/>
      <c r="RDV2" s="448"/>
      <c r="RDW2" s="448"/>
      <c r="RDX2" s="448"/>
      <c r="RDY2" s="448"/>
      <c r="RDZ2" s="448"/>
      <c r="REA2" s="448"/>
      <c r="REB2" s="448"/>
      <c r="REC2" s="448"/>
      <c r="RED2" s="448"/>
      <c r="REE2" s="448"/>
      <c r="REF2" s="448"/>
      <c r="REG2" s="448"/>
      <c r="REH2" s="448"/>
      <c r="REI2" s="448"/>
      <c r="REJ2" s="448"/>
      <c r="REK2" s="448"/>
      <c r="REL2" s="448"/>
      <c r="REM2" s="448"/>
      <c r="REN2" s="448"/>
      <c r="REO2" s="448"/>
      <c r="REP2" s="448"/>
      <c r="REQ2" s="448"/>
      <c r="RER2" s="448"/>
      <c r="RES2" s="448"/>
      <c r="RET2" s="448"/>
      <c r="REU2" s="448"/>
      <c r="REV2" s="448"/>
      <c r="REW2" s="448"/>
      <c r="REX2" s="448"/>
      <c r="REY2" s="448"/>
      <c r="REZ2" s="448"/>
      <c r="RFA2" s="448"/>
      <c r="RFB2" s="448"/>
      <c r="RFC2" s="448"/>
      <c r="RFD2" s="448"/>
      <c r="RFE2" s="448"/>
      <c r="RFF2" s="448"/>
      <c r="RFG2" s="448"/>
      <c r="RFH2" s="448"/>
      <c r="RFI2" s="448"/>
      <c r="RFJ2" s="448"/>
      <c r="RFK2" s="448"/>
      <c r="RFL2" s="448"/>
      <c r="RFM2" s="448"/>
      <c r="RFN2" s="448"/>
      <c r="RFO2" s="448"/>
      <c r="RFP2" s="448"/>
      <c r="RFQ2" s="448"/>
      <c r="RFR2" s="448"/>
      <c r="RFS2" s="448"/>
      <c r="RFT2" s="448"/>
      <c r="RFU2" s="448"/>
      <c r="RFV2" s="448"/>
      <c r="RFW2" s="448"/>
      <c r="RFX2" s="448"/>
      <c r="RFY2" s="448"/>
      <c r="RFZ2" s="448"/>
      <c r="RGA2" s="448"/>
      <c r="RGB2" s="448"/>
      <c r="RGC2" s="448"/>
      <c r="RGD2" s="448"/>
      <c r="RGE2" s="448"/>
      <c r="RGF2" s="448"/>
      <c r="RGG2" s="448"/>
      <c r="RGH2" s="448"/>
      <c r="RGI2" s="448"/>
      <c r="RGJ2" s="448"/>
      <c r="RGK2" s="448"/>
      <c r="RGL2" s="448"/>
      <c r="RGM2" s="448"/>
      <c r="RGN2" s="448"/>
      <c r="RGO2" s="448"/>
      <c r="RGP2" s="448"/>
      <c r="RGQ2" s="448"/>
      <c r="RGR2" s="448"/>
      <c r="RGS2" s="448"/>
      <c r="RGT2" s="448"/>
      <c r="RGU2" s="448"/>
      <c r="RGV2" s="448"/>
      <c r="RGW2" s="448"/>
      <c r="RGX2" s="448"/>
      <c r="RGY2" s="448"/>
      <c r="RGZ2" s="448"/>
      <c r="RHA2" s="448"/>
      <c r="RHB2" s="448"/>
      <c r="RHC2" s="448"/>
      <c r="RHD2" s="448"/>
      <c r="RHE2" s="448"/>
      <c r="RHF2" s="448"/>
      <c r="RHG2" s="448"/>
      <c r="RHH2" s="448"/>
      <c r="RHI2" s="448"/>
      <c r="RHJ2" s="448"/>
      <c r="RHK2" s="448"/>
      <c r="RHL2" s="448"/>
      <c r="RHM2" s="448"/>
      <c r="RHN2" s="448"/>
      <c r="RHO2" s="448"/>
      <c r="RHP2" s="448"/>
      <c r="RHQ2" s="448"/>
      <c r="RHR2" s="448"/>
      <c r="RHS2" s="448"/>
      <c r="RHT2" s="448"/>
      <c r="RHU2" s="448"/>
      <c r="RHV2" s="448"/>
      <c r="RHW2" s="448"/>
      <c r="RHX2" s="448"/>
      <c r="RHY2" s="448"/>
      <c r="RHZ2" s="448"/>
      <c r="RIA2" s="448"/>
      <c r="RIB2" s="448"/>
      <c r="RIC2" s="448"/>
      <c r="RID2" s="448"/>
      <c r="RIE2" s="448"/>
      <c r="RIF2" s="448"/>
      <c r="RIG2" s="448"/>
      <c r="RIH2" s="448"/>
      <c r="RII2" s="448"/>
      <c r="RIJ2" s="448"/>
      <c r="RIK2" s="448"/>
      <c r="RIL2" s="448"/>
      <c r="RIM2" s="448"/>
      <c r="RIN2" s="448"/>
      <c r="RIO2" s="448"/>
      <c r="RIP2" s="448"/>
      <c r="RIQ2" s="448"/>
      <c r="RIR2" s="448"/>
      <c r="RIS2" s="448"/>
      <c r="RIT2" s="448"/>
      <c r="RIU2" s="448"/>
      <c r="RIV2" s="448"/>
      <c r="RIW2" s="448"/>
      <c r="RIX2" s="448"/>
      <c r="RIY2" s="448"/>
      <c r="RIZ2" s="448"/>
      <c r="RJA2" s="448"/>
      <c r="RJB2" s="448"/>
      <c r="RJC2" s="448"/>
      <c r="RJD2" s="448"/>
      <c r="RJE2" s="448"/>
      <c r="RJF2" s="448"/>
      <c r="RJG2" s="448"/>
      <c r="RJH2" s="448"/>
      <c r="RJI2" s="448"/>
      <c r="RJJ2" s="448"/>
      <c r="RJK2" s="448"/>
      <c r="RJL2" s="448"/>
      <c r="RJM2" s="448"/>
      <c r="RJN2" s="448"/>
      <c r="RJO2" s="448"/>
      <c r="RJP2" s="448"/>
      <c r="RJQ2" s="448"/>
      <c r="RJR2" s="448"/>
      <c r="RJS2" s="448"/>
      <c r="RJT2" s="448"/>
      <c r="RJU2" s="448"/>
      <c r="RJV2" s="448"/>
      <c r="RJW2" s="448"/>
      <c r="RJX2" s="448"/>
      <c r="RJY2" s="448"/>
      <c r="RJZ2" s="448"/>
      <c r="RKA2" s="448"/>
      <c r="RKB2" s="448"/>
      <c r="RKC2" s="448"/>
      <c r="RKD2" s="448"/>
      <c r="RKE2" s="448"/>
      <c r="RKF2" s="448"/>
      <c r="RKG2" s="448"/>
      <c r="RKH2" s="448"/>
      <c r="RKI2" s="448"/>
      <c r="RKJ2" s="448"/>
      <c r="RKK2" s="448"/>
      <c r="RKL2" s="448"/>
      <c r="RKM2" s="448"/>
      <c r="RKN2" s="448"/>
      <c r="RKO2" s="448"/>
      <c r="RKP2" s="448"/>
      <c r="RKQ2" s="448"/>
      <c r="RKR2" s="448"/>
      <c r="RKS2" s="448"/>
      <c r="RKT2" s="448"/>
      <c r="RKU2" s="448"/>
      <c r="RKV2" s="448"/>
      <c r="RKW2" s="448"/>
      <c r="RKX2" s="448"/>
      <c r="RKY2" s="448"/>
      <c r="RKZ2" s="448"/>
      <c r="RLA2" s="448"/>
      <c r="RLB2" s="448"/>
      <c r="RLC2" s="448"/>
      <c r="RLD2" s="448"/>
      <c r="RLE2" s="448"/>
      <c r="RLF2" s="448"/>
      <c r="RLG2" s="448"/>
      <c r="RLH2" s="448"/>
      <c r="RLI2" s="448"/>
      <c r="RLJ2" s="448"/>
      <c r="RLK2" s="448"/>
      <c r="RLL2" s="448"/>
      <c r="RLM2" s="448"/>
      <c r="RLN2" s="448"/>
      <c r="RLO2" s="448"/>
      <c r="RLP2" s="448"/>
      <c r="RLQ2" s="448"/>
      <c r="RLR2" s="448"/>
      <c r="RLS2" s="448"/>
      <c r="RLT2" s="448"/>
      <c r="RLU2" s="448"/>
      <c r="RLV2" s="448"/>
      <c r="RLW2" s="448"/>
      <c r="RLX2" s="448"/>
      <c r="RLY2" s="448"/>
      <c r="RLZ2" s="448"/>
      <c r="RMA2" s="448"/>
      <c r="RMB2" s="448"/>
      <c r="RMC2" s="448"/>
      <c r="RMD2" s="448"/>
      <c r="RME2" s="448"/>
      <c r="RMF2" s="448"/>
      <c r="RMG2" s="448"/>
      <c r="RMH2" s="448"/>
      <c r="RMI2" s="448"/>
      <c r="RMJ2" s="448"/>
      <c r="RMK2" s="448"/>
      <c r="RML2" s="448"/>
      <c r="RMM2" s="448"/>
      <c r="RMN2" s="448"/>
      <c r="RMO2" s="448"/>
      <c r="RMP2" s="448"/>
      <c r="RMQ2" s="448"/>
      <c r="RMR2" s="448"/>
      <c r="RMS2" s="448"/>
      <c r="RMT2" s="448"/>
      <c r="RMU2" s="448"/>
      <c r="RMV2" s="448"/>
      <c r="RMW2" s="448"/>
      <c r="RMX2" s="448"/>
      <c r="RMY2" s="448"/>
      <c r="RMZ2" s="448"/>
      <c r="RNA2" s="448"/>
      <c r="RNB2" s="448"/>
      <c r="RNC2" s="448"/>
      <c r="RND2" s="448"/>
      <c r="RNE2" s="448"/>
      <c r="RNF2" s="448"/>
      <c r="RNG2" s="448"/>
      <c r="RNH2" s="448"/>
      <c r="RNI2" s="448"/>
      <c r="RNJ2" s="448"/>
      <c r="RNK2" s="448"/>
      <c r="RNL2" s="448"/>
      <c r="RNM2" s="448"/>
      <c r="RNN2" s="448"/>
      <c r="RNO2" s="448"/>
      <c r="RNP2" s="448"/>
      <c r="RNQ2" s="448"/>
      <c r="RNR2" s="448"/>
      <c r="RNS2" s="448"/>
      <c r="RNT2" s="448"/>
      <c r="RNU2" s="448"/>
      <c r="RNV2" s="448"/>
      <c r="RNW2" s="448"/>
      <c r="RNX2" s="448"/>
      <c r="RNY2" s="448"/>
      <c r="RNZ2" s="448"/>
      <c r="ROA2" s="448"/>
      <c r="ROB2" s="448"/>
      <c r="ROC2" s="448"/>
      <c r="ROD2" s="448"/>
      <c r="ROE2" s="448"/>
      <c r="ROF2" s="448"/>
      <c r="ROG2" s="448"/>
      <c r="ROH2" s="448"/>
      <c r="ROI2" s="448"/>
      <c r="ROJ2" s="448"/>
      <c r="ROK2" s="448"/>
      <c r="ROL2" s="448"/>
      <c r="ROM2" s="448"/>
      <c r="RON2" s="448"/>
      <c r="ROO2" s="448"/>
      <c r="ROP2" s="448"/>
      <c r="ROQ2" s="448"/>
      <c r="ROR2" s="448"/>
      <c r="ROS2" s="448"/>
      <c r="ROT2" s="448"/>
      <c r="ROU2" s="448"/>
      <c r="ROV2" s="448"/>
      <c r="ROW2" s="448"/>
      <c r="ROX2" s="448"/>
      <c r="ROY2" s="448"/>
      <c r="ROZ2" s="448"/>
      <c r="RPA2" s="448"/>
      <c r="RPB2" s="448"/>
      <c r="RPC2" s="448"/>
      <c r="RPD2" s="448"/>
      <c r="RPE2" s="448"/>
      <c r="RPF2" s="448"/>
      <c r="RPG2" s="448"/>
      <c r="RPH2" s="448"/>
      <c r="RPI2" s="448"/>
      <c r="RPJ2" s="448"/>
      <c r="RPK2" s="448"/>
      <c r="RPL2" s="448"/>
      <c r="RPM2" s="448"/>
      <c r="RPN2" s="448"/>
      <c r="RPO2" s="448"/>
      <c r="RPP2" s="448"/>
      <c r="RPQ2" s="448"/>
      <c r="RPR2" s="448"/>
      <c r="RPS2" s="448"/>
      <c r="RPT2" s="448"/>
      <c r="RPU2" s="448"/>
      <c r="RPV2" s="448"/>
      <c r="RPW2" s="448"/>
      <c r="RPX2" s="448"/>
      <c r="RPY2" s="448"/>
      <c r="RPZ2" s="448"/>
      <c r="RQA2" s="448"/>
      <c r="RQB2" s="448"/>
      <c r="RQC2" s="448"/>
      <c r="RQD2" s="448"/>
      <c r="RQE2" s="448"/>
      <c r="RQF2" s="448"/>
      <c r="RQG2" s="448"/>
      <c r="RQH2" s="448"/>
      <c r="RQI2" s="448"/>
      <c r="RQJ2" s="448"/>
      <c r="RQK2" s="448"/>
      <c r="RQL2" s="448"/>
      <c r="RQM2" s="448"/>
      <c r="RQN2" s="448"/>
      <c r="RQO2" s="448"/>
      <c r="RQP2" s="448"/>
      <c r="RQQ2" s="448"/>
      <c r="RQR2" s="448"/>
      <c r="RQS2" s="448"/>
      <c r="RQT2" s="448"/>
      <c r="RQU2" s="448"/>
      <c r="RQV2" s="448"/>
      <c r="RQW2" s="448"/>
      <c r="RQX2" s="448"/>
      <c r="RQY2" s="448"/>
      <c r="RQZ2" s="448"/>
      <c r="RRA2" s="448"/>
      <c r="RRB2" s="448"/>
      <c r="RRC2" s="448"/>
      <c r="RRD2" s="448"/>
      <c r="RRE2" s="448"/>
      <c r="RRF2" s="448"/>
      <c r="RRG2" s="448"/>
      <c r="RRH2" s="448"/>
      <c r="RRI2" s="448"/>
      <c r="RRJ2" s="448"/>
      <c r="RRK2" s="448"/>
      <c r="RRL2" s="448"/>
      <c r="RRM2" s="448"/>
      <c r="RRN2" s="448"/>
      <c r="RRO2" s="448"/>
      <c r="RRP2" s="448"/>
      <c r="RRQ2" s="448"/>
      <c r="RRR2" s="448"/>
      <c r="RRS2" s="448"/>
      <c r="RRT2" s="448"/>
      <c r="RRU2" s="448"/>
      <c r="RRV2" s="448"/>
      <c r="RRW2" s="448"/>
      <c r="RRX2" s="448"/>
      <c r="RRY2" s="448"/>
      <c r="RRZ2" s="448"/>
      <c r="RSA2" s="448"/>
      <c r="RSB2" s="448"/>
      <c r="RSC2" s="448"/>
      <c r="RSD2" s="448"/>
      <c r="RSE2" s="448"/>
      <c r="RSF2" s="448"/>
      <c r="RSG2" s="448"/>
      <c r="RSH2" s="448"/>
      <c r="RSI2" s="448"/>
      <c r="RSJ2" s="448"/>
      <c r="RSK2" s="448"/>
      <c r="RSL2" s="448"/>
      <c r="RSM2" s="448"/>
      <c r="RSN2" s="448"/>
      <c r="RSO2" s="448"/>
      <c r="RSP2" s="448"/>
      <c r="RSQ2" s="448"/>
      <c r="RSR2" s="448"/>
      <c r="RSS2" s="448"/>
      <c r="RST2" s="448"/>
      <c r="RSU2" s="448"/>
      <c r="RSV2" s="448"/>
      <c r="RSW2" s="448"/>
      <c r="RSX2" s="448"/>
      <c r="RSY2" s="448"/>
      <c r="RSZ2" s="448"/>
      <c r="RTA2" s="448"/>
      <c r="RTB2" s="448"/>
      <c r="RTC2" s="448"/>
      <c r="RTD2" s="448"/>
      <c r="RTE2" s="448"/>
      <c r="RTF2" s="448"/>
      <c r="RTG2" s="448"/>
      <c r="RTH2" s="448"/>
      <c r="RTI2" s="448"/>
      <c r="RTJ2" s="448"/>
      <c r="RTK2" s="448"/>
      <c r="RTL2" s="448"/>
      <c r="RTM2" s="448"/>
      <c r="RTN2" s="448"/>
      <c r="RTO2" s="448"/>
      <c r="RTP2" s="448"/>
      <c r="RTQ2" s="448"/>
      <c r="RTR2" s="448"/>
      <c r="RTS2" s="448"/>
      <c r="RTT2" s="448"/>
      <c r="RTU2" s="448"/>
      <c r="RTV2" s="448"/>
      <c r="RTW2" s="448"/>
      <c r="RTX2" s="448"/>
      <c r="RTY2" s="448"/>
      <c r="RTZ2" s="448"/>
      <c r="RUA2" s="448"/>
      <c r="RUB2" s="448"/>
      <c r="RUC2" s="448"/>
      <c r="RUD2" s="448"/>
      <c r="RUE2" s="448"/>
      <c r="RUF2" s="448"/>
      <c r="RUG2" s="448"/>
      <c r="RUH2" s="448"/>
      <c r="RUI2" s="448"/>
      <c r="RUJ2" s="448"/>
      <c r="RUK2" s="448"/>
      <c r="RUL2" s="448"/>
      <c r="RUM2" s="448"/>
      <c r="RUN2" s="448"/>
      <c r="RUO2" s="448"/>
      <c r="RUP2" s="448"/>
      <c r="RUQ2" s="448"/>
      <c r="RUR2" s="448"/>
      <c r="RUS2" s="448"/>
      <c r="RUT2" s="448"/>
      <c r="RUU2" s="448"/>
      <c r="RUV2" s="448"/>
      <c r="RUW2" s="448"/>
      <c r="RUX2" s="448"/>
      <c r="RUY2" s="448"/>
      <c r="RUZ2" s="448"/>
      <c r="RVA2" s="448"/>
      <c r="RVB2" s="448"/>
      <c r="RVC2" s="448"/>
      <c r="RVD2" s="448"/>
      <c r="RVE2" s="448"/>
      <c r="RVF2" s="448"/>
      <c r="RVG2" s="448"/>
      <c r="RVH2" s="448"/>
      <c r="RVI2" s="448"/>
      <c r="RVJ2" s="448"/>
      <c r="RVK2" s="448"/>
      <c r="RVL2" s="448"/>
      <c r="RVM2" s="448"/>
      <c r="RVN2" s="448"/>
      <c r="RVO2" s="448"/>
      <c r="RVP2" s="448"/>
      <c r="RVQ2" s="448"/>
      <c r="RVR2" s="448"/>
      <c r="RVS2" s="448"/>
      <c r="RVT2" s="448"/>
      <c r="RVU2" s="448"/>
      <c r="RVV2" s="448"/>
      <c r="RVW2" s="448"/>
      <c r="RVX2" s="448"/>
      <c r="RVY2" s="448"/>
      <c r="RVZ2" s="448"/>
      <c r="RWA2" s="448"/>
      <c r="RWB2" s="448"/>
      <c r="RWC2" s="448"/>
      <c r="RWD2" s="448"/>
      <c r="RWE2" s="448"/>
      <c r="RWF2" s="448"/>
      <c r="RWG2" s="448"/>
      <c r="RWH2" s="448"/>
      <c r="RWI2" s="448"/>
      <c r="RWJ2" s="448"/>
      <c r="RWK2" s="448"/>
      <c r="RWL2" s="448"/>
      <c r="RWM2" s="448"/>
      <c r="RWN2" s="448"/>
      <c r="RWO2" s="448"/>
      <c r="RWP2" s="448"/>
      <c r="RWQ2" s="448"/>
      <c r="RWR2" s="448"/>
      <c r="RWS2" s="448"/>
      <c r="RWT2" s="448"/>
      <c r="RWU2" s="448"/>
      <c r="RWV2" s="448"/>
      <c r="RWW2" s="448"/>
      <c r="RWX2" s="448"/>
      <c r="RWY2" s="448"/>
      <c r="RWZ2" s="448"/>
      <c r="RXA2" s="448"/>
      <c r="RXB2" s="448"/>
      <c r="RXC2" s="448"/>
      <c r="RXD2" s="448"/>
      <c r="RXE2" s="448"/>
      <c r="RXF2" s="448"/>
      <c r="RXG2" s="448"/>
      <c r="RXH2" s="448"/>
      <c r="RXI2" s="448"/>
      <c r="RXJ2" s="448"/>
      <c r="RXK2" s="448"/>
      <c r="RXL2" s="448"/>
      <c r="RXM2" s="448"/>
      <c r="RXN2" s="448"/>
      <c r="RXO2" s="448"/>
      <c r="RXP2" s="448"/>
      <c r="RXQ2" s="448"/>
      <c r="RXR2" s="448"/>
      <c r="RXS2" s="448"/>
      <c r="RXT2" s="448"/>
      <c r="RXU2" s="448"/>
      <c r="RXV2" s="448"/>
      <c r="RXW2" s="448"/>
      <c r="RXX2" s="448"/>
      <c r="RXY2" s="448"/>
      <c r="RXZ2" s="448"/>
      <c r="RYA2" s="448"/>
      <c r="RYB2" s="448"/>
      <c r="RYC2" s="448"/>
      <c r="RYD2" s="448"/>
      <c r="RYE2" s="448"/>
      <c r="RYF2" s="448"/>
      <c r="RYG2" s="448"/>
      <c r="RYH2" s="448"/>
      <c r="RYI2" s="448"/>
      <c r="RYJ2" s="448"/>
      <c r="RYK2" s="448"/>
      <c r="RYL2" s="448"/>
      <c r="RYM2" s="448"/>
      <c r="RYN2" s="448"/>
      <c r="RYO2" s="448"/>
      <c r="RYP2" s="448"/>
      <c r="RYQ2" s="448"/>
      <c r="RYR2" s="448"/>
      <c r="RYS2" s="448"/>
      <c r="RYT2" s="448"/>
      <c r="RYU2" s="448"/>
      <c r="RYV2" s="448"/>
      <c r="RYW2" s="448"/>
      <c r="RYX2" s="448"/>
      <c r="RYY2" s="448"/>
      <c r="RYZ2" s="448"/>
      <c r="RZA2" s="448"/>
      <c r="RZB2" s="448"/>
      <c r="RZC2" s="448"/>
      <c r="RZD2" s="448"/>
      <c r="RZE2" s="448"/>
      <c r="RZF2" s="448"/>
      <c r="RZG2" s="448"/>
      <c r="RZH2" s="448"/>
      <c r="RZI2" s="448"/>
      <c r="RZJ2" s="448"/>
      <c r="RZK2" s="448"/>
      <c r="RZL2" s="448"/>
      <c r="RZM2" s="448"/>
      <c r="RZN2" s="448"/>
      <c r="RZO2" s="448"/>
      <c r="RZP2" s="448"/>
      <c r="RZQ2" s="448"/>
      <c r="RZR2" s="448"/>
      <c r="RZS2" s="448"/>
      <c r="RZT2" s="448"/>
      <c r="RZU2" s="448"/>
      <c r="RZV2" s="448"/>
      <c r="RZW2" s="448"/>
      <c r="RZX2" s="448"/>
      <c r="RZY2" s="448"/>
      <c r="RZZ2" s="448"/>
      <c r="SAA2" s="448"/>
      <c r="SAB2" s="448"/>
      <c r="SAC2" s="448"/>
      <c r="SAD2" s="448"/>
      <c r="SAE2" s="448"/>
      <c r="SAF2" s="448"/>
      <c r="SAG2" s="448"/>
      <c r="SAH2" s="448"/>
      <c r="SAI2" s="448"/>
      <c r="SAJ2" s="448"/>
      <c r="SAK2" s="448"/>
      <c r="SAL2" s="448"/>
      <c r="SAM2" s="448"/>
      <c r="SAN2" s="448"/>
      <c r="SAO2" s="448"/>
      <c r="SAP2" s="448"/>
      <c r="SAQ2" s="448"/>
      <c r="SAR2" s="448"/>
      <c r="SAS2" s="448"/>
      <c r="SAT2" s="448"/>
      <c r="SAU2" s="448"/>
      <c r="SAV2" s="448"/>
      <c r="SAW2" s="448"/>
      <c r="SAX2" s="448"/>
      <c r="SAY2" s="448"/>
      <c r="SAZ2" s="448"/>
      <c r="SBA2" s="448"/>
      <c r="SBB2" s="448"/>
      <c r="SBC2" s="448"/>
      <c r="SBD2" s="448"/>
      <c r="SBE2" s="448"/>
      <c r="SBF2" s="448"/>
      <c r="SBG2" s="448"/>
      <c r="SBH2" s="448"/>
      <c r="SBI2" s="448"/>
      <c r="SBJ2" s="448"/>
      <c r="SBK2" s="448"/>
      <c r="SBL2" s="448"/>
      <c r="SBM2" s="448"/>
      <c r="SBN2" s="448"/>
      <c r="SBO2" s="448"/>
      <c r="SBP2" s="448"/>
      <c r="SBQ2" s="448"/>
      <c r="SBR2" s="448"/>
      <c r="SBS2" s="448"/>
      <c r="SBT2" s="448"/>
      <c r="SBU2" s="448"/>
      <c r="SBV2" s="448"/>
      <c r="SBW2" s="448"/>
      <c r="SBX2" s="448"/>
      <c r="SBY2" s="448"/>
      <c r="SBZ2" s="448"/>
      <c r="SCA2" s="448"/>
      <c r="SCB2" s="448"/>
      <c r="SCC2" s="448"/>
      <c r="SCD2" s="448"/>
      <c r="SCE2" s="448"/>
      <c r="SCF2" s="448"/>
      <c r="SCG2" s="448"/>
      <c r="SCH2" s="448"/>
      <c r="SCI2" s="448"/>
      <c r="SCJ2" s="448"/>
      <c r="SCK2" s="448"/>
      <c r="SCL2" s="448"/>
      <c r="SCM2" s="448"/>
      <c r="SCN2" s="448"/>
      <c r="SCO2" s="448"/>
      <c r="SCP2" s="448"/>
      <c r="SCQ2" s="448"/>
      <c r="SCR2" s="448"/>
      <c r="SCS2" s="448"/>
      <c r="SCT2" s="448"/>
      <c r="SCU2" s="448"/>
      <c r="SCV2" s="448"/>
      <c r="SCW2" s="448"/>
      <c r="SCX2" s="448"/>
      <c r="SCY2" s="448"/>
      <c r="SCZ2" s="448"/>
      <c r="SDA2" s="448"/>
      <c r="SDB2" s="448"/>
      <c r="SDC2" s="448"/>
      <c r="SDD2" s="448"/>
      <c r="SDE2" s="448"/>
      <c r="SDF2" s="448"/>
      <c r="SDG2" s="448"/>
      <c r="SDH2" s="448"/>
      <c r="SDI2" s="448"/>
      <c r="SDJ2" s="448"/>
      <c r="SDK2" s="448"/>
      <c r="SDL2" s="448"/>
      <c r="SDM2" s="448"/>
      <c r="SDN2" s="448"/>
      <c r="SDO2" s="448"/>
      <c r="SDP2" s="448"/>
      <c r="SDQ2" s="448"/>
      <c r="SDR2" s="448"/>
      <c r="SDS2" s="448"/>
      <c r="SDT2" s="448"/>
      <c r="SDU2" s="448"/>
      <c r="SDV2" s="448"/>
      <c r="SDW2" s="448"/>
      <c r="SDX2" s="448"/>
      <c r="SDY2" s="448"/>
      <c r="SDZ2" s="448"/>
      <c r="SEA2" s="448"/>
      <c r="SEB2" s="448"/>
      <c r="SEC2" s="448"/>
      <c r="SED2" s="448"/>
      <c r="SEE2" s="448"/>
      <c r="SEF2" s="448"/>
      <c r="SEG2" s="448"/>
      <c r="SEH2" s="448"/>
      <c r="SEI2" s="448"/>
      <c r="SEJ2" s="448"/>
      <c r="SEK2" s="448"/>
      <c r="SEL2" s="448"/>
      <c r="SEM2" s="448"/>
      <c r="SEN2" s="448"/>
      <c r="SEO2" s="448"/>
      <c r="SEP2" s="448"/>
      <c r="SEQ2" s="448"/>
      <c r="SER2" s="448"/>
      <c r="SES2" s="448"/>
      <c r="SET2" s="448"/>
      <c r="SEU2" s="448"/>
      <c r="SEV2" s="448"/>
      <c r="SEW2" s="448"/>
      <c r="SEX2" s="448"/>
      <c r="SEY2" s="448"/>
      <c r="SEZ2" s="448"/>
      <c r="SFA2" s="448"/>
      <c r="SFB2" s="448"/>
      <c r="SFC2" s="448"/>
      <c r="SFD2" s="448"/>
      <c r="SFE2" s="448"/>
      <c r="SFF2" s="448"/>
      <c r="SFG2" s="448"/>
      <c r="SFH2" s="448"/>
      <c r="SFI2" s="448"/>
      <c r="SFJ2" s="448"/>
      <c r="SFK2" s="448"/>
      <c r="SFL2" s="448"/>
      <c r="SFM2" s="448"/>
      <c r="SFN2" s="448"/>
      <c r="SFO2" s="448"/>
      <c r="SFP2" s="448"/>
      <c r="SFQ2" s="448"/>
      <c r="SFR2" s="448"/>
      <c r="SFS2" s="448"/>
      <c r="SFT2" s="448"/>
      <c r="SFU2" s="448"/>
      <c r="SFV2" s="448"/>
      <c r="SFW2" s="448"/>
      <c r="SFX2" s="448"/>
      <c r="SFY2" s="448"/>
      <c r="SFZ2" s="448"/>
      <c r="SGA2" s="448"/>
      <c r="SGB2" s="448"/>
      <c r="SGC2" s="448"/>
      <c r="SGD2" s="448"/>
      <c r="SGE2" s="448"/>
      <c r="SGF2" s="448"/>
      <c r="SGG2" s="448"/>
      <c r="SGH2" s="448"/>
      <c r="SGI2" s="448"/>
      <c r="SGJ2" s="448"/>
      <c r="SGK2" s="448"/>
      <c r="SGL2" s="448"/>
      <c r="SGM2" s="448"/>
      <c r="SGN2" s="448"/>
      <c r="SGO2" s="448"/>
      <c r="SGP2" s="448"/>
      <c r="SGQ2" s="448"/>
      <c r="SGR2" s="448"/>
      <c r="SGS2" s="448"/>
      <c r="SGT2" s="448"/>
      <c r="SGU2" s="448"/>
      <c r="SGV2" s="448"/>
      <c r="SGW2" s="448"/>
      <c r="SGX2" s="448"/>
      <c r="SGY2" s="448"/>
      <c r="SGZ2" s="448"/>
      <c r="SHA2" s="448"/>
      <c r="SHB2" s="448"/>
      <c r="SHC2" s="448"/>
      <c r="SHD2" s="448"/>
      <c r="SHE2" s="448"/>
      <c r="SHF2" s="448"/>
      <c r="SHG2" s="448"/>
      <c r="SHH2" s="448"/>
      <c r="SHI2" s="448"/>
      <c r="SHJ2" s="448"/>
      <c r="SHK2" s="448"/>
      <c r="SHL2" s="448"/>
      <c r="SHM2" s="448"/>
      <c r="SHN2" s="448"/>
      <c r="SHO2" s="448"/>
      <c r="SHP2" s="448"/>
      <c r="SHQ2" s="448"/>
      <c r="SHR2" s="448"/>
      <c r="SHS2" s="448"/>
      <c r="SHT2" s="448"/>
      <c r="SHU2" s="448"/>
      <c r="SHV2" s="448"/>
      <c r="SHW2" s="448"/>
      <c r="SHX2" s="448"/>
      <c r="SHY2" s="448"/>
      <c r="SHZ2" s="448"/>
      <c r="SIA2" s="448"/>
      <c r="SIB2" s="448"/>
      <c r="SIC2" s="448"/>
      <c r="SID2" s="448"/>
      <c r="SIE2" s="448"/>
      <c r="SIF2" s="448"/>
      <c r="SIG2" s="448"/>
      <c r="SIH2" s="448"/>
      <c r="SII2" s="448"/>
      <c r="SIJ2" s="448"/>
      <c r="SIK2" s="448"/>
      <c r="SIL2" s="448"/>
      <c r="SIM2" s="448"/>
      <c r="SIN2" s="448"/>
      <c r="SIO2" s="448"/>
      <c r="SIP2" s="448"/>
      <c r="SIQ2" s="448"/>
      <c r="SIR2" s="448"/>
      <c r="SIS2" s="448"/>
      <c r="SIT2" s="448"/>
      <c r="SIU2" s="448"/>
      <c r="SIV2" s="448"/>
      <c r="SIW2" s="448"/>
      <c r="SIX2" s="448"/>
      <c r="SIY2" s="448"/>
      <c r="SIZ2" s="448"/>
      <c r="SJA2" s="448"/>
      <c r="SJB2" s="448"/>
      <c r="SJC2" s="448"/>
      <c r="SJD2" s="448"/>
      <c r="SJE2" s="448"/>
      <c r="SJF2" s="448"/>
      <c r="SJG2" s="448"/>
      <c r="SJH2" s="448"/>
      <c r="SJI2" s="448"/>
      <c r="SJJ2" s="448"/>
      <c r="SJK2" s="448"/>
      <c r="SJL2" s="448"/>
      <c r="SJM2" s="448"/>
      <c r="SJN2" s="448"/>
      <c r="SJO2" s="448"/>
      <c r="SJP2" s="448"/>
      <c r="SJQ2" s="448"/>
      <c r="SJR2" s="448"/>
      <c r="SJS2" s="448"/>
      <c r="SJT2" s="448"/>
      <c r="SJU2" s="448"/>
      <c r="SJV2" s="448"/>
      <c r="SJW2" s="448"/>
      <c r="SJX2" s="448"/>
      <c r="SJY2" s="448"/>
      <c r="SJZ2" s="448"/>
      <c r="SKA2" s="448"/>
      <c r="SKB2" s="448"/>
      <c r="SKC2" s="448"/>
      <c r="SKD2" s="448"/>
      <c r="SKE2" s="448"/>
      <c r="SKF2" s="448"/>
      <c r="SKG2" s="448"/>
      <c r="SKH2" s="448"/>
      <c r="SKI2" s="448"/>
      <c r="SKJ2" s="448"/>
      <c r="SKK2" s="448"/>
      <c r="SKL2" s="448"/>
      <c r="SKM2" s="448"/>
      <c r="SKN2" s="448"/>
      <c r="SKO2" s="448"/>
      <c r="SKP2" s="448"/>
      <c r="SKQ2" s="448"/>
      <c r="SKR2" s="448"/>
      <c r="SKS2" s="448"/>
      <c r="SKT2" s="448"/>
      <c r="SKU2" s="448"/>
      <c r="SKV2" s="448"/>
      <c r="SKW2" s="448"/>
      <c r="SKX2" s="448"/>
      <c r="SKY2" s="448"/>
      <c r="SKZ2" s="448"/>
      <c r="SLA2" s="448"/>
      <c r="SLB2" s="448"/>
      <c r="SLC2" s="448"/>
      <c r="SLD2" s="448"/>
      <c r="SLE2" s="448"/>
      <c r="SLF2" s="448"/>
      <c r="SLG2" s="448"/>
      <c r="SLH2" s="448"/>
      <c r="SLI2" s="448"/>
      <c r="SLJ2" s="448"/>
      <c r="SLK2" s="448"/>
      <c r="SLL2" s="448"/>
      <c r="SLM2" s="448"/>
      <c r="SLN2" s="448"/>
      <c r="SLO2" s="448"/>
      <c r="SLP2" s="448"/>
      <c r="SLQ2" s="448"/>
      <c r="SLR2" s="448"/>
      <c r="SLS2" s="448"/>
      <c r="SLT2" s="448"/>
      <c r="SLU2" s="448"/>
      <c r="SLV2" s="448"/>
      <c r="SLW2" s="448"/>
      <c r="SLX2" s="448"/>
      <c r="SLY2" s="448"/>
      <c r="SLZ2" s="448"/>
      <c r="SMA2" s="448"/>
      <c r="SMB2" s="448"/>
      <c r="SMC2" s="448"/>
      <c r="SMD2" s="448"/>
      <c r="SME2" s="448"/>
      <c r="SMF2" s="448"/>
      <c r="SMG2" s="448"/>
      <c r="SMH2" s="448"/>
      <c r="SMI2" s="448"/>
      <c r="SMJ2" s="448"/>
      <c r="SMK2" s="448"/>
      <c r="SML2" s="448"/>
      <c r="SMM2" s="448"/>
      <c r="SMN2" s="448"/>
      <c r="SMO2" s="448"/>
      <c r="SMP2" s="448"/>
      <c r="SMQ2" s="448"/>
      <c r="SMR2" s="448"/>
      <c r="SMS2" s="448"/>
      <c r="SMT2" s="448"/>
      <c r="SMU2" s="448"/>
      <c r="SMV2" s="448"/>
      <c r="SMW2" s="448"/>
      <c r="SMX2" s="448"/>
      <c r="SMY2" s="448"/>
      <c r="SMZ2" s="448"/>
      <c r="SNA2" s="448"/>
      <c r="SNB2" s="448"/>
      <c r="SNC2" s="448"/>
      <c r="SND2" s="448"/>
      <c r="SNE2" s="448"/>
      <c r="SNF2" s="448"/>
      <c r="SNG2" s="448"/>
      <c r="SNH2" s="448"/>
      <c r="SNI2" s="448"/>
      <c r="SNJ2" s="448"/>
      <c r="SNK2" s="448"/>
      <c r="SNL2" s="448"/>
      <c r="SNM2" s="448"/>
      <c r="SNN2" s="448"/>
      <c r="SNO2" s="448"/>
      <c r="SNP2" s="448"/>
      <c r="SNQ2" s="448"/>
      <c r="SNR2" s="448"/>
      <c r="SNS2" s="448"/>
      <c r="SNT2" s="448"/>
      <c r="SNU2" s="448"/>
      <c r="SNV2" s="448"/>
      <c r="SNW2" s="448"/>
      <c r="SNX2" s="448"/>
      <c r="SNY2" s="448"/>
      <c r="SNZ2" s="448"/>
      <c r="SOA2" s="448"/>
      <c r="SOB2" s="448"/>
      <c r="SOC2" s="448"/>
      <c r="SOD2" s="448"/>
      <c r="SOE2" s="448"/>
      <c r="SOF2" s="448"/>
      <c r="SOG2" s="448"/>
      <c r="SOH2" s="448"/>
      <c r="SOI2" s="448"/>
      <c r="SOJ2" s="448"/>
      <c r="SOK2" s="448"/>
      <c r="SOL2" s="448"/>
      <c r="SOM2" s="448"/>
      <c r="SON2" s="448"/>
      <c r="SOO2" s="448"/>
      <c r="SOP2" s="448"/>
      <c r="SOQ2" s="448"/>
      <c r="SOR2" s="448"/>
      <c r="SOS2" s="448"/>
      <c r="SOT2" s="448"/>
      <c r="SOU2" s="448"/>
      <c r="SOV2" s="448"/>
      <c r="SOW2" s="448"/>
      <c r="SOX2" s="448"/>
      <c r="SOY2" s="448"/>
      <c r="SOZ2" s="448"/>
      <c r="SPA2" s="448"/>
      <c r="SPB2" s="448"/>
      <c r="SPC2" s="448"/>
      <c r="SPD2" s="448"/>
      <c r="SPE2" s="448"/>
      <c r="SPF2" s="448"/>
      <c r="SPG2" s="448"/>
      <c r="SPH2" s="448"/>
      <c r="SPI2" s="448"/>
      <c r="SPJ2" s="448"/>
      <c r="SPK2" s="448"/>
      <c r="SPL2" s="448"/>
      <c r="SPM2" s="448"/>
      <c r="SPN2" s="448"/>
      <c r="SPO2" s="448"/>
      <c r="SPP2" s="448"/>
      <c r="SPQ2" s="448"/>
      <c r="SPR2" s="448"/>
      <c r="SPS2" s="448"/>
      <c r="SPT2" s="448"/>
      <c r="SPU2" s="448"/>
      <c r="SPV2" s="448"/>
      <c r="SPW2" s="448"/>
      <c r="SPX2" s="448"/>
      <c r="SPY2" s="448"/>
      <c r="SPZ2" s="448"/>
      <c r="SQA2" s="448"/>
      <c r="SQB2" s="448"/>
      <c r="SQC2" s="448"/>
      <c r="SQD2" s="448"/>
      <c r="SQE2" s="448"/>
      <c r="SQF2" s="448"/>
      <c r="SQG2" s="448"/>
      <c r="SQH2" s="448"/>
      <c r="SQI2" s="448"/>
      <c r="SQJ2" s="448"/>
      <c r="SQK2" s="448"/>
      <c r="SQL2" s="448"/>
      <c r="SQM2" s="448"/>
      <c r="SQN2" s="448"/>
      <c r="SQO2" s="448"/>
      <c r="SQP2" s="448"/>
      <c r="SQQ2" s="448"/>
      <c r="SQR2" s="448"/>
      <c r="SQS2" s="448"/>
      <c r="SQT2" s="448"/>
      <c r="SQU2" s="448"/>
      <c r="SQV2" s="448"/>
      <c r="SQW2" s="448"/>
      <c r="SQX2" s="448"/>
      <c r="SQY2" s="448"/>
      <c r="SQZ2" s="448"/>
      <c r="SRA2" s="448"/>
      <c r="SRB2" s="448"/>
      <c r="SRC2" s="448"/>
      <c r="SRD2" s="448"/>
      <c r="SRE2" s="448"/>
      <c r="SRF2" s="448"/>
      <c r="SRG2" s="448"/>
      <c r="SRH2" s="448"/>
      <c r="SRI2" s="448"/>
      <c r="SRJ2" s="448"/>
      <c r="SRK2" s="448"/>
      <c r="SRL2" s="448"/>
      <c r="SRM2" s="448"/>
      <c r="SRN2" s="448"/>
      <c r="SRO2" s="448"/>
      <c r="SRP2" s="448"/>
      <c r="SRQ2" s="448"/>
      <c r="SRR2" s="448"/>
      <c r="SRS2" s="448"/>
      <c r="SRT2" s="448"/>
      <c r="SRU2" s="448"/>
      <c r="SRV2" s="448"/>
      <c r="SRW2" s="448"/>
      <c r="SRX2" s="448"/>
      <c r="SRY2" s="448"/>
      <c r="SRZ2" s="448"/>
      <c r="SSA2" s="448"/>
      <c r="SSB2" s="448"/>
      <c r="SSC2" s="448"/>
      <c r="SSD2" s="448"/>
      <c r="SSE2" s="448"/>
      <c r="SSF2" s="448"/>
      <c r="SSG2" s="448"/>
      <c r="SSH2" s="448"/>
      <c r="SSI2" s="448"/>
      <c r="SSJ2" s="448"/>
      <c r="SSK2" s="448"/>
      <c r="SSL2" s="448"/>
      <c r="SSM2" s="448"/>
      <c r="SSN2" s="448"/>
      <c r="SSO2" s="448"/>
      <c r="SSP2" s="448"/>
      <c r="SSQ2" s="448"/>
      <c r="SSR2" s="448"/>
      <c r="SSS2" s="448"/>
      <c r="SST2" s="448"/>
      <c r="SSU2" s="448"/>
      <c r="SSV2" s="448"/>
      <c r="SSW2" s="448"/>
      <c r="SSX2" s="448"/>
      <c r="SSY2" s="448"/>
      <c r="SSZ2" s="448"/>
      <c r="STA2" s="448"/>
      <c r="STB2" s="448"/>
      <c r="STC2" s="448"/>
      <c r="STD2" s="448"/>
      <c r="STE2" s="448"/>
      <c r="STF2" s="448"/>
      <c r="STG2" s="448"/>
      <c r="STH2" s="448"/>
      <c r="STI2" s="448"/>
      <c r="STJ2" s="448"/>
      <c r="STK2" s="448"/>
      <c r="STL2" s="448"/>
      <c r="STM2" s="448"/>
      <c r="STN2" s="448"/>
      <c r="STO2" s="448"/>
      <c r="STP2" s="448"/>
      <c r="STQ2" s="448"/>
      <c r="STR2" s="448"/>
      <c r="STS2" s="448"/>
      <c r="STT2" s="448"/>
      <c r="STU2" s="448"/>
      <c r="STV2" s="448"/>
      <c r="STW2" s="448"/>
      <c r="STX2" s="448"/>
      <c r="STY2" s="448"/>
      <c r="STZ2" s="448"/>
      <c r="SUA2" s="448"/>
      <c r="SUB2" s="448"/>
      <c r="SUC2" s="448"/>
      <c r="SUD2" s="448"/>
      <c r="SUE2" s="448"/>
      <c r="SUF2" s="448"/>
      <c r="SUG2" s="448"/>
      <c r="SUH2" s="448"/>
      <c r="SUI2" s="448"/>
      <c r="SUJ2" s="448"/>
      <c r="SUK2" s="448"/>
      <c r="SUL2" s="448"/>
      <c r="SUM2" s="448"/>
      <c r="SUN2" s="448"/>
      <c r="SUO2" s="448"/>
      <c r="SUP2" s="448"/>
      <c r="SUQ2" s="448"/>
      <c r="SUR2" s="448"/>
      <c r="SUS2" s="448"/>
      <c r="SUT2" s="448"/>
      <c r="SUU2" s="448"/>
      <c r="SUV2" s="448"/>
      <c r="SUW2" s="448"/>
      <c r="SUX2" s="448"/>
      <c r="SUY2" s="448"/>
      <c r="SUZ2" s="448"/>
      <c r="SVA2" s="448"/>
      <c r="SVB2" s="448"/>
      <c r="SVC2" s="448"/>
      <c r="SVD2" s="448"/>
      <c r="SVE2" s="448"/>
      <c r="SVF2" s="448"/>
      <c r="SVG2" s="448"/>
      <c r="SVH2" s="448"/>
      <c r="SVI2" s="448"/>
      <c r="SVJ2" s="448"/>
      <c r="SVK2" s="448"/>
      <c r="SVL2" s="448"/>
      <c r="SVM2" s="448"/>
      <c r="SVN2" s="448"/>
      <c r="SVO2" s="448"/>
      <c r="SVP2" s="448"/>
      <c r="SVQ2" s="448"/>
      <c r="SVR2" s="448"/>
      <c r="SVS2" s="448"/>
      <c r="SVT2" s="448"/>
      <c r="SVU2" s="448"/>
      <c r="SVV2" s="448"/>
      <c r="SVW2" s="448"/>
      <c r="SVX2" s="448"/>
      <c r="SVY2" s="448"/>
      <c r="SVZ2" s="448"/>
      <c r="SWA2" s="448"/>
      <c r="SWB2" s="448"/>
      <c r="SWC2" s="448"/>
      <c r="SWD2" s="448"/>
      <c r="SWE2" s="448"/>
      <c r="SWF2" s="448"/>
      <c r="SWG2" s="448"/>
      <c r="SWH2" s="448"/>
      <c r="SWI2" s="448"/>
      <c r="SWJ2" s="448"/>
      <c r="SWK2" s="448"/>
      <c r="SWL2" s="448"/>
      <c r="SWM2" s="448"/>
      <c r="SWN2" s="448"/>
      <c r="SWO2" s="448"/>
      <c r="SWP2" s="448"/>
      <c r="SWQ2" s="448"/>
      <c r="SWR2" s="448"/>
      <c r="SWS2" s="448"/>
      <c r="SWT2" s="448"/>
      <c r="SWU2" s="448"/>
      <c r="SWV2" s="448"/>
      <c r="SWW2" s="448"/>
      <c r="SWX2" s="448"/>
      <c r="SWY2" s="448"/>
      <c r="SWZ2" s="448"/>
      <c r="SXA2" s="448"/>
      <c r="SXB2" s="448"/>
      <c r="SXC2" s="448"/>
      <c r="SXD2" s="448"/>
      <c r="SXE2" s="448"/>
      <c r="SXF2" s="448"/>
      <c r="SXG2" s="448"/>
      <c r="SXH2" s="448"/>
      <c r="SXI2" s="448"/>
      <c r="SXJ2" s="448"/>
      <c r="SXK2" s="448"/>
      <c r="SXL2" s="448"/>
      <c r="SXM2" s="448"/>
      <c r="SXN2" s="448"/>
      <c r="SXO2" s="448"/>
      <c r="SXP2" s="448"/>
      <c r="SXQ2" s="448"/>
      <c r="SXR2" s="448"/>
      <c r="SXS2" s="448"/>
      <c r="SXT2" s="448"/>
      <c r="SXU2" s="448"/>
      <c r="SXV2" s="448"/>
      <c r="SXW2" s="448"/>
      <c r="SXX2" s="448"/>
      <c r="SXY2" s="448"/>
      <c r="SXZ2" s="448"/>
      <c r="SYA2" s="448"/>
      <c r="SYB2" s="448"/>
      <c r="SYC2" s="448"/>
      <c r="SYD2" s="448"/>
      <c r="SYE2" s="448"/>
      <c r="SYF2" s="448"/>
      <c r="SYG2" s="448"/>
      <c r="SYH2" s="448"/>
      <c r="SYI2" s="448"/>
      <c r="SYJ2" s="448"/>
      <c r="SYK2" s="448"/>
      <c r="SYL2" s="448"/>
      <c r="SYM2" s="448"/>
      <c r="SYN2" s="448"/>
      <c r="SYO2" s="448"/>
      <c r="SYP2" s="448"/>
      <c r="SYQ2" s="448"/>
      <c r="SYR2" s="448"/>
      <c r="SYS2" s="448"/>
      <c r="SYT2" s="448"/>
      <c r="SYU2" s="448"/>
      <c r="SYV2" s="448"/>
      <c r="SYW2" s="448"/>
      <c r="SYX2" s="448"/>
      <c r="SYY2" s="448"/>
      <c r="SYZ2" s="448"/>
      <c r="SZA2" s="448"/>
      <c r="SZB2" s="448"/>
      <c r="SZC2" s="448"/>
      <c r="SZD2" s="448"/>
      <c r="SZE2" s="448"/>
      <c r="SZF2" s="448"/>
      <c r="SZG2" s="448"/>
      <c r="SZH2" s="448"/>
      <c r="SZI2" s="448"/>
      <c r="SZJ2" s="448"/>
      <c r="SZK2" s="448"/>
      <c r="SZL2" s="448"/>
      <c r="SZM2" s="448"/>
      <c r="SZN2" s="448"/>
      <c r="SZO2" s="448"/>
      <c r="SZP2" s="448"/>
      <c r="SZQ2" s="448"/>
      <c r="SZR2" s="448"/>
      <c r="SZS2" s="448"/>
      <c r="SZT2" s="448"/>
      <c r="SZU2" s="448"/>
      <c r="SZV2" s="448"/>
      <c r="SZW2" s="448"/>
      <c r="SZX2" s="448"/>
      <c r="SZY2" s="448"/>
      <c r="SZZ2" s="448"/>
      <c r="TAA2" s="448"/>
      <c r="TAB2" s="448"/>
      <c r="TAC2" s="448"/>
      <c r="TAD2" s="448"/>
      <c r="TAE2" s="448"/>
      <c r="TAF2" s="448"/>
      <c r="TAG2" s="448"/>
      <c r="TAH2" s="448"/>
      <c r="TAI2" s="448"/>
      <c r="TAJ2" s="448"/>
      <c r="TAK2" s="448"/>
      <c r="TAL2" s="448"/>
      <c r="TAM2" s="448"/>
      <c r="TAN2" s="448"/>
      <c r="TAO2" s="448"/>
      <c r="TAP2" s="448"/>
      <c r="TAQ2" s="448"/>
      <c r="TAR2" s="448"/>
      <c r="TAS2" s="448"/>
      <c r="TAT2" s="448"/>
      <c r="TAU2" s="448"/>
      <c r="TAV2" s="448"/>
      <c r="TAW2" s="448"/>
      <c r="TAX2" s="448"/>
      <c r="TAY2" s="448"/>
      <c r="TAZ2" s="448"/>
      <c r="TBA2" s="448"/>
      <c r="TBB2" s="448"/>
      <c r="TBC2" s="448"/>
      <c r="TBD2" s="448"/>
      <c r="TBE2" s="448"/>
      <c r="TBF2" s="448"/>
      <c r="TBG2" s="448"/>
      <c r="TBH2" s="448"/>
      <c r="TBI2" s="448"/>
      <c r="TBJ2" s="448"/>
      <c r="TBK2" s="448"/>
      <c r="TBL2" s="448"/>
      <c r="TBM2" s="448"/>
      <c r="TBN2" s="448"/>
      <c r="TBO2" s="448"/>
      <c r="TBP2" s="448"/>
      <c r="TBQ2" s="448"/>
      <c r="TBR2" s="448"/>
      <c r="TBS2" s="448"/>
      <c r="TBT2" s="448"/>
      <c r="TBU2" s="448"/>
      <c r="TBV2" s="448"/>
      <c r="TBW2" s="448"/>
      <c r="TBX2" s="448"/>
      <c r="TBY2" s="448"/>
      <c r="TBZ2" s="448"/>
      <c r="TCA2" s="448"/>
      <c r="TCB2" s="448"/>
      <c r="TCC2" s="448"/>
      <c r="TCD2" s="448"/>
      <c r="TCE2" s="448"/>
      <c r="TCF2" s="448"/>
      <c r="TCG2" s="448"/>
      <c r="TCH2" s="448"/>
      <c r="TCI2" s="448"/>
      <c r="TCJ2" s="448"/>
      <c r="TCK2" s="448"/>
      <c r="TCL2" s="448"/>
      <c r="TCM2" s="448"/>
      <c r="TCN2" s="448"/>
      <c r="TCO2" s="448"/>
      <c r="TCP2" s="448"/>
      <c r="TCQ2" s="448"/>
      <c r="TCR2" s="448"/>
      <c r="TCS2" s="448"/>
      <c r="TCT2" s="448"/>
      <c r="TCU2" s="448"/>
      <c r="TCV2" s="448"/>
      <c r="TCW2" s="448"/>
      <c r="TCX2" s="448"/>
      <c r="TCY2" s="448"/>
      <c r="TCZ2" s="448"/>
      <c r="TDA2" s="448"/>
      <c r="TDB2" s="448"/>
      <c r="TDC2" s="448"/>
      <c r="TDD2" s="448"/>
      <c r="TDE2" s="448"/>
      <c r="TDF2" s="448"/>
      <c r="TDG2" s="448"/>
      <c r="TDH2" s="448"/>
      <c r="TDI2" s="448"/>
      <c r="TDJ2" s="448"/>
      <c r="TDK2" s="448"/>
      <c r="TDL2" s="448"/>
      <c r="TDM2" s="448"/>
      <c r="TDN2" s="448"/>
      <c r="TDO2" s="448"/>
      <c r="TDP2" s="448"/>
      <c r="TDQ2" s="448"/>
      <c r="TDR2" s="448"/>
      <c r="TDS2" s="448"/>
      <c r="TDT2" s="448"/>
      <c r="TDU2" s="448"/>
      <c r="TDV2" s="448"/>
      <c r="TDW2" s="448"/>
      <c r="TDX2" s="448"/>
      <c r="TDY2" s="448"/>
      <c r="TDZ2" s="448"/>
      <c r="TEA2" s="448"/>
      <c r="TEB2" s="448"/>
      <c r="TEC2" s="448"/>
      <c r="TED2" s="448"/>
      <c r="TEE2" s="448"/>
      <c r="TEF2" s="448"/>
      <c r="TEG2" s="448"/>
      <c r="TEH2" s="448"/>
      <c r="TEI2" s="448"/>
      <c r="TEJ2" s="448"/>
      <c r="TEK2" s="448"/>
      <c r="TEL2" s="448"/>
      <c r="TEM2" s="448"/>
      <c r="TEN2" s="448"/>
      <c r="TEO2" s="448"/>
      <c r="TEP2" s="448"/>
      <c r="TEQ2" s="448"/>
      <c r="TER2" s="448"/>
      <c r="TES2" s="448"/>
      <c r="TET2" s="448"/>
      <c r="TEU2" s="448"/>
      <c r="TEV2" s="448"/>
      <c r="TEW2" s="448"/>
      <c r="TEX2" s="448"/>
      <c r="TEY2" s="448"/>
      <c r="TEZ2" s="448"/>
      <c r="TFA2" s="448"/>
      <c r="TFB2" s="448"/>
      <c r="TFC2" s="448"/>
      <c r="TFD2" s="448"/>
      <c r="TFE2" s="448"/>
      <c r="TFF2" s="448"/>
      <c r="TFG2" s="448"/>
      <c r="TFH2" s="448"/>
      <c r="TFI2" s="448"/>
      <c r="TFJ2" s="448"/>
      <c r="TFK2" s="448"/>
      <c r="TFL2" s="448"/>
      <c r="TFM2" s="448"/>
      <c r="TFN2" s="448"/>
      <c r="TFO2" s="448"/>
      <c r="TFP2" s="448"/>
      <c r="TFQ2" s="448"/>
      <c r="TFR2" s="448"/>
      <c r="TFS2" s="448"/>
      <c r="TFT2" s="448"/>
      <c r="TFU2" s="448"/>
      <c r="TFV2" s="448"/>
      <c r="TFW2" s="448"/>
      <c r="TFX2" s="448"/>
      <c r="TFY2" s="448"/>
      <c r="TFZ2" s="448"/>
      <c r="TGA2" s="448"/>
      <c r="TGB2" s="448"/>
      <c r="TGC2" s="448"/>
      <c r="TGD2" s="448"/>
      <c r="TGE2" s="448"/>
      <c r="TGF2" s="448"/>
      <c r="TGG2" s="448"/>
      <c r="TGH2" s="448"/>
      <c r="TGI2" s="448"/>
      <c r="TGJ2" s="448"/>
      <c r="TGK2" s="448"/>
      <c r="TGL2" s="448"/>
      <c r="TGM2" s="448"/>
      <c r="TGN2" s="448"/>
      <c r="TGO2" s="448"/>
      <c r="TGP2" s="448"/>
      <c r="TGQ2" s="448"/>
      <c r="TGR2" s="448"/>
      <c r="TGS2" s="448"/>
      <c r="TGT2" s="448"/>
      <c r="TGU2" s="448"/>
      <c r="TGV2" s="448"/>
      <c r="TGW2" s="448"/>
      <c r="TGX2" s="448"/>
      <c r="TGY2" s="448"/>
      <c r="TGZ2" s="448"/>
      <c r="THA2" s="448"/>
      <c r="THB2" s="448"/>
      <c r="THC2" s="448"/>
      <c r="THD2" s="448"/>
      <c r="THE2" s="448"/>
      <c r="THF2" s="448"/>
      <c r="THG2" s="448"/>
      <c r="THH2" s="448"/>
      <c r="THI2" s="448"/>
      <c r="THJ2" s="448"/>
      <c r="THK2" s="448"/>
      <c r="THL2" s="448"/>
      <c r="THM2" s="448"/>
      <c r="THN2" s="448"/>
      <c r="THO2" s="448"/>
      <c r="THP2" s="448"/>
      <c r="THQ2" s="448"/>
      <c r="THR2" s="448"/>
      <c r="THS2" s="448"/>
      <c r="THT2" s="448"/>
      <c r="THU2" s="448"/>
      <c r="THV2" s="448"/>
      <c r="THW2" s="448"/>
      <c r="THX2" s="448"/>
      <c r="THY2" s="448"/>
      <c r="THZ2" s="448"/>
      <c r="TIA2" s="448"/>
      <c r="TIB2" s="448"/>
      <c r="TIC2" s="448"/>
      <c r="TID2" s="448"/>
      <c r="TIE2" s="448"/>
      <c r="TIF2" s="448"/>
      <c r="TIG2" s="448"/>
      <c r="TIH2" s="448"/>
      <c r="TII2" s="448"/>
      <c r="TIJ2" s="448"/>
      <c r="TIK2" s="448"/>
      <c r="TIL2" s="448"/>
      <c r="TIM2" s="448"/>
      <c r="TIN2" s="448"/>
      <c r="TIO2" s="448"/>
      <c r="TIP2" s="448"/>
      <c r="TIQ2" s="448"/>
      <c r="TIR2" s="448"/>
      <c r="TIS2" s="448"/>
      <c r="TIT2" s="448"/>
      <c r="TIU2" s="448"/>
      <c r="TIV2" s="448"/>
      <c r="TIW2" s="448"/>
      <c r="TIX2" s="448"/>
      <c r="TIY2" s="448"/>
      <c r="TIZ2" s="448"/>
      <c r="TJA2" s="448"/>
      <c r="TJB2" s="448"/>
      <c r="TJC2" s="448"/>
      <c r="TJD2" s="448"/>
      <c r="TJE2" s="448"/>
      <c r="TJF2" s="448"/>
      <c r="TJG2" s="448"/>
      <c r="TJH2" s="448"/>
      <c r="TJI2" s="448"/>
      <c r="TJJ2" s="448"/>
      <c r="TJK2" s="448"/>
      <c r="TJL2" s="448"/>
      <c r="TJM2" s="448"/>
      <c r="TJN2" s="448"/>
      <c r="TJO2" s="448"/>
      <c r="TJP2" s="448"/>
      <c r="TJQ2" s="448"/>
      <c r="TJR2" s="448"/>
      <c r="TJS2" s="448"/>
      <c r="TJT2" s="448"/>
      <c r="TJU2" s="448"/>
      <c r="TJV2" s="448"/>
      <c r="TJW2" s="448"/>
      <c r="TJX2" s="448"/>
      <c r="TJY2" s="448"/>
      <c r="TJZ2" s="448"/>
      <c r="TKA2" s="448"/>
      <c r="TKB2" s="448"/>
      <c r="TKC2" s="448"/>
      <c r="TKD2" s="448"/>
      <c r="TKE2" s="448"/>
      <c r="TKF2" s="448"/>
      <c r="TKG2" s="448"/>
      <c r="TKH2" s="448"/>
      <c r="TKI2" s="448"/>
      <c r="TKJ2" s="448"/>
      <c r="TKK2" s="448"/>
      <c r="TKL2" s="448"/>
      <c r="TKM2" s="448"/>
      <c r="TKN2" s="448"/>
      <c r="TKO2" s="448"/>
      <c r="TKP2" s="448"/>
      <c r="TKQ2" s="448"/>
      <c r="TKR2" s="448"/>
      <c r="TKS2" s="448"/>
      <c r="TKT2" s="448"/>
      <c r="TKU2" s="448"/>
      <c r="TKV2" s="448"/>
      <c r="TKW2" s="448"/>
      <c r="TKX2" s="448"/>
      <c r="TKY2" s="448"/>
      <c r="TKZ2" s="448"/>
      <c r="TLA2" s="448"/>
      <c r="TLB2" s="448"/>
      <c r="TLC2" s="448"/>
      <c r="TLD2" s="448"/>
      <c r="TLE2" s="448"/>
      <c r="TLF2" s="448"/>
      <c r="TLG2" s="448"/>
      <c r="TLH2" s="448"/>
      <c r="TLI2" s="448"/>
      <c r="TLJ2" s="448"/>
      <c r="TLK2" s="448"/>
      <c r="TLL2" s="448"/>
      <c r="TLM2" s="448"/>
      <c r="TLN2" s="448"/>
      <c r="TLO2" s="448"/>
      <c r="TLP2" s="448"/>
      <c r="TLQ2" s="448"/>
      <c r="TLR2" s="448"/>
      <c r="TLS2" s="448"/>
      <c r="TLT2" s="448"/>
      <c r="TLU2" s="448"/>
      <c r="TLV2" s="448"/>
      <c r="TLW2" s="448"/>
      <c r="TLX2" s="448"/>
      <c r="TLY2" s="448"/>
      <c r="TLZ2" s="448"/>
      <c r="TMA2" s="448"/>
      <c r="TMB2" s="448"/>
      <c r="TMC2" s="448"/>
      <c r="TMD2" s="448"/>
      <c r="TME2" s="448"/>
      <c r="TMF2" s="448"/>
      <c r="TMG2" s="448"/>
      <c r="TMH2" s="448"/>
      <c r="TMI2" s="448"/>
      <c r="TMJ2" s="448"/>
      <c r="TMK2" s="448"/>
      <c r="TML2" s="448"/>
      <c r="TMM2" s="448"/>
      <c r="TMN2" s="448"/>
      <c r="TMO2" s="448"/>
      <c r="TMP2" s="448"/>
      <c r="TMQ2" s="448"/>
      <c r="TMR2" s="448"/>
      <c r="TMS2" s="448"/>
      <c r="TMT2" s="448"/>
      <c r="TMU2" s="448"/>
      <c r="TMV2" s="448"/>
      <c r="TMW2" s="448"/>
      <c r="TMX2" s="448"/>
      <c r="TMY2" s="448"/>
      <c r="TMZ2" s="448"/>
      <c r="TNA2" s="448"/>
      <c r="TNB2" s="448"/>
      <c r="TNC2" s="448"/>
      <c r="TND2" s="448"/>
      <c r="TNE2" s="448"/>
      <c r="TNF2" s="448"/>
      <c r="TNG2" s="448"/>
      <c r="TNH2" s="448"/>
      <c r="TNI2" s="448"/>
      <c r="TNJ2" s="448"/>
      <c r="TNK2" s="448"/>
      <c r="TNL2" s="448"/>
      <c r="TNM2" s="448"/>
      <c r="TNN2" s="448"/>
      <c r="TNO2" s="448"/>
      <c r="TNP2" s="448"/>
      <c r="TNQ2" s="448"/>
      <c r="TNR2" s="448"/>
      <c r="TNS2" s="448"/>
      <c r="TNT2" s="448"/>
      <c r="TNU2" s="448"/>
      <c r="TNV2" s="448"/>
      <c r="TNW2" s="448"/>
      <c r="TNX2" s="448"/>
      <c r="TNY2" s="448"/>
      <c r="TNZ2" s="448"/>
      <c r="TOA2" s="448"/>
      <c r="TOB2" s="448"/>
      <c r="TOC2" s="448"/>
      <c r="TOD2" s="448"/>
      <c r="TOE2" s="448"/>
      <c r="TOF2" s="448"/>
      <c r="TOG2" s="448"/>
      <c r="TOH2" s="448"/>
      <c r="TOI2" s="448"/>
      <c r="TOJ2" s="448"/>
      <c r="TOK2" s="448"/>
      <c r="TOL2" s="448"/>
      <c r="TOM2" s="448"/>
      <c r="TON2" s="448"/>
      <c r="TOO2" s="448"/>
      <c r="TOP2" s="448"/>
      <c r="TOQ2" s="448"/>
      <c r="TOR2" s="448"/>
      <c r="TOS2" s="448"/>
      <c r="TOT2" s="448"/>
      <c r="TOU2" s="448"/>
      <c r="TOV2" s="448"/>
      <c r="TOW2" s="448"/>
      <c r="TOX2" s="448"/>
      <c r="TOY2" s="448"/>
      <c r="TOZ2" s="448"/>
      <c r="TPA2" s="448"/>
      <c r="TPB2" s="448"/>
      <c r="TPC2" s="448"/>
      <c r="TPD2" s="448"/>
      <c r="TPE2" s="448"/>
      <c r="TPF2" s="448"/>
      <c r="TPG2" s="448"/>
      <c r="TPH2" s="448"/>
      <c r="TPI2" s="448"/>
      <c r="TPJ2" s="448"/>
      <c r="TPK2" s="448"/>
      <c r="TPL2" s="448"/>
      <c r="TPM2" s="448"/>
      <c r="TPN2" s="448"/>
      <c r="TPO2" s="448"/>
      <c r="TPP2" s="448"/>
      <c r="TPQ2" s="448"/>
      <c r="TPR2" s="448"/>
      <c r="TPS2" s="448"/>
      <c r="TPT2" s="448"/>
      <c r="TPU2" s="448"/>
      <c r="TPV2" s="448"/>
      <c r="TPW2" s="448"/>
      <c r="TPX2" s="448"/>
      <c r="TPY2" s="448"/>
      <c r="TPZ2" s="448"/>
      <c r="TQA2" s="448"/>
      <c r="TQB2" s="448"/>
      <c r="TQC2" s="448"/>
      <c r="TQD2" s="448"/>
      <c r="TQE2" s="448"/>
      <c r="TQF2" s="448"/>
      <c r="TQG2" s="448"/>
      <c r="TQH2" s="448"/>
      <c r="TQI2" s="448"/>
      <c r="TQJ2" s="448"/>
      <c r="TQK2" s="448"/>
      <c r="TQL2" s="448"/>
      <c r="TQM2" s="448"/>
      <c r="TQN2" s="448"/>
      <c r="TQO2" s="448"/>
      <c r="TQP2" s="448"/>
      <c r="TQQ2" s="448"/>
      <c r="TQR2" s="448"/>
      <c r="TQS2" s="448"/>
      <c r="TQT2" s="448"/>
      <c r="TQU2" s="448"/>
      <c r="TQV2" s="448"/>
      <c r="TQW2" s="448"/>
      <c r="TQX2" s="448"/>
      <c r="TQY2" s="448"/>
      <c r="TQZ2" s="448"/>
      <c r="TRA2" s="448"/>
      <c r="TRB2" s="448"/>
      <c r="TRC2" s="448"/>
      <c r="TRD2" s="448"/>
      <c r="TRE2" s="448"/>
      <c r="TRF2" s="448"/>
      <c r="TRG2" s="448"/>
      <c r="TRH2" s="448"/>
      <c r="TRI2" s="448"/>
      <c r="TRJ2" s="448"/>
      <c r="TRK2" s="448"/>
      <c r="TRL2" s="448"/>
      <c r="TRM2" s="448"/>
      <c r="TRN2" s="448"/>
      <c r="TRO2" s="448"/>
      <c r="TRP2" s="448"/>
      <c r="TRQ2" s="448"/>
      <c r="TRR2" s="448"/>
      <c r="TRS2" s="448"/>
      <c r="TRT2" s="448"/>
      <c r="TRU2" s="448"/>
      <c r="TRV2" s="448"/>
      <c r="TRW2" s="448"/>
      <c r="TRX2" s="448"/>
      <c r="TRY2" s="448"/>
      <c r="TRZ2" s="448"/>
      <c r="TSA2" s="448"/>
      <c r="TSB2" s="448"/>
      <c r="TSC2" s="448"/>
      <c r="TSD2" s="448"/>
      <c r="TSE2" s="448"/>
      <c r="TSF2" s="448"/>
      <c r="TSG2" s="448"/>
      <c r="TSH2" s="448"/>
      <c r="TSI2" s="448"/>
      <c r="TSJ2" s="448"/>
      <c r="TSK2" s="448"/>
      <c r="TSL2" s="448"/>
      <c r="TSM2" s="448"/>
      <c r="TSN2" s="448"/>
      <c r="TSO2" s="448"/>
      <c r="TSP2" s="448"/>
      <c r="TSQ2" s="448"/>
      <c r="TSR2" s="448"/>
      <c r="TSS2" s="448"/>
      <c r="TST2" s="448"/>
      <c r="TSU2" s="448"/>
      <c r="TSV2" s="448"/>
      <c r="TSW2" s="448"/>
      <c r="TSX2" s="448"/>
      <c r="TSY2" s="448"/>
      <c r="TSZ2" s="448"/>
      <c r="TTA2" s="448"/>
      <c r="TTB2" s="448"/>
      <c r="TTC2" s="448"/>
      <c r="TTD2" s="448"/>
      <c r="TTE2" s="448"/>
      <c r="TTF2" s="448"/>
      <c r="TTG2" s="448"/>
      <c r="TTH2" s="448"/>
      <c r="TTI2" s="448"/>
      <c r="TTJ2" s="448"/>
      <c r="TTK2" s="448"/>
      <c r="TTL2" s="448"/>
      <c r="TTM2" s="448"/>
      <c r="TTN2" s="448"/>
      <c r="TTO2" s="448"/>
      <c r="TTP2" s="448"/>
      <c r="TTQ2" s="448"/>
      <c r="TTR2" s="448"/>
      <c r="TTS2" s="448"/>
      <c r="TTT2" s="448"/>
      <c r="TTU2" s="448"/>
      <c r="TTV2" s="448"/>
      <c r="TTW2" s="448"/>
      <c r="TTX2" s="448"/>
      <c r="TTY2" s="448"/>
      <c r="TTZ2" s="448"/>
      <c r="TUA2" s="448"/>
      <c r="TUB2" s="448"/>
      <c r="TUC2" s="448"/>
      <c r="TUD2" s="448"/>
      <c r="TUE2" s="448"/>
      <c r="TUF2" s="448"/>
      <c r="TUG2" s="448"/>
      <c r="TUH2" s="448"/>
      <c r="TUI2" s="448"/>
      <c r="TUJ2" s="448"/>
      <c r="TUK2" s="448"/>
      <c r="TUL2" s="448"/>
      <c r="TUM2" s="448"/>
      <c r="TUN2" s="448"/>
      <c r="TUO2" s="448"/>
      <c r="TUP2" s="448"/>
      <c r="TUQ2" s="448"/>
      <c r="TUR2" s="448"/>
      <c r="TUS2" s="448"/>
      <c r="TUT2" s="448"/>
      <c r="TUU2" s="448"/>
      <c r="TUV2" s="448"/>
      <c r="TUW2" s="448"/>
      <c r="TUX2" s="448"/>
      <c r="TUY2" s="448"/>
      <c r="TUZ2" s="448"/>
      <c r="TVA2" s="448"/>
      <c r="TVB2" s="448"/>
      <c r="TVC2" s="448"/>
      <c r="TVD2" s="448"/>
      <c r="TVE2" s="448"/>
      <c r="TVF2" s="448"/>
      <c r="TVG2" s="448"/>
      <c r="TVH2" s="448"/>
      <c r="TVI2" s="448"/>
      <c r="TVJ2" s="448"/>
      <c r="TVK2" s="448"/>
      <c r="TVL2" s="448"/>
      <c r="TVM2" s="448"/>
      <c r="TVN2" s="448"/>
      <c r="TVO2" s="448"/>
      <c r="TVP2" s="448"/>
      <c r="TVQ2" s="448"/>
      <c r="TVR2" s="448"/>
      <c r="TVS2" s="448"/>
      <c r="TVT2" s="448"/>
      <c r="TVU2" s="448"/>
      <c r="TVV2" s="448"/>
      <c r="TVW2" s="448"/>
      <c r="TVX2" s="448"/>
      <c r="TVY2" s="448"/>
      <c r="TVZ2" s="448"/>
      <c r="TWA2" s="448"/>
      <c r="TWB2" s="448"/>
      <c r="TWC2" s="448"/>
      <c r="TWD2" s="448"/>
      <c r="TWE2" s="448"/>
      <c r="TWF2" s="448"/>
      <c r="TWG2" s="448"/>
      <c r="TWH2" s="448"/>
      <c r="TWI2" s="448"/>
      <c r="TWJ2" s="448"/>
      <c r="TWK2" s="448"/>
      <c r="TWL2" s="448"/>
      <c r="TWM2" s="448"/>
      <c r="TWN2" s="448"/>
      <c r="TWO2" s="448"/>
      <c r="TWP2" s="448"/>
      <c r="TWQ2" s="448"/>
      <c r="TWR2" s="448"/>
      <c r="TWS2" s="448"/>
      <c r="TWT2" s="448"/>
      <c r="TWU2" s="448"/>
      <c r="TWV2" s="448"/>
      <c r="TWW2" s="448"/>
      <c r="TWX2" s="448"/>
      <c r="TWY2" s="448"/>
      <c r="TWZ2" s="448"/>
      <c r="TXA2" s="448"/>
      <c r="TXB2" s="448"/>
      <c r="TXC2" s="448"/>
      <c r="TXD2" s="448"/>
      <c r="TXE2" s="448"/>
      <c r="TXF2" s="448"/>
      <c r="TXG2" s="448"/>
      <c r="TXH2" s="448"/>
      <c r="TXI2" s="448"/>
      <c r="TXJ2" s="448"/>
      <c r="TXK2" s="448"/>
      <c r="TXL2" s="448"/>
      <c r="TXM2" s="448"/>
      <c r="TXN2" s="448"/>
      <c r="TXO2" s="448"/>
      <c r="TXP2" s="448"/>
      <c r="TXQ2" s="448"/>
      <c r="TXR2" s="448"/>
      <c r="TXS2" s="448"/>
      <c r="TXT2" s="448"/>
      <c r="TXU2" s="448"/>
      <c r="TXV2" s="448"/>
      <c r="TXW2" s="448"/>
      <c r="TXX2" s="448"/>
      <c r="TXY2" s="448"/>
      <c r="TXZ2" s="448"/>
      <c r="TYA2" s="448"/>
      <c r="TYB2" s="448"/>
      <c r="TYC2" s="448"/>
      <c r="TYD2" s="448"/>
      <c r="TYE2" s="448"/>
      <c r="TYF2" s="448"/>
      <c r="TYG2" s="448"/>
      <c r="TYH2" s="448"/>
      <c r="TYI2" s="448"/>
      <c r="TYJ2" s="448"/>
      <c r="TYK2" s="448"/>
      <c r="TYL2" s="448"/>
      <c r="TYM2" s="448"/>
      <c r="TYN2" s="448"/>
      <c r="TYO2" s="448"/>
      <c r="TYP2" s="448"/>
      <c r="TYQ2" s="448"/>
      <c r="TYR2" s="448"/>
      <c r="TYS2" s="448"/>
      <c r="TYT2" s="448"/>
      <c r="TYU2" s="448"/>
      <c r="TYV2" s="448"/>
      <c r="TYW2" s="448"/>
      <c r="TYX2" s="448"/>
      <c r="TYY2" s="448"/>
      <c r="TYZ2" s="448"/>
      <c r="TZA2" s="448"/>
      <c r="TZB2" s="448"/>
      <c r="TZC2" s="448"/>
      <c r="TZD2" s="448"/>
      <c r="TZE2" s="448"/>
      <c r="TZF2" s="448"/>
      <c r="TZG2" s="448"/>
      <c r="TZH2" s="448"/>
      <c r="TZI2" s="448"/>
      <c r="TZJ2" s="448"/>
      <c r="TZK2" s="448"/>
      <c r="TZL2" s="448"/>
      <c r="TZM2" s="448"/>
      <c r="TZN2" s="448"/>
      <c r="TZO2" s="448"/>
      <c r="TZP2" s="448"/>
      <c r="TZQ2" s="448"/>
      <c r="TZR2" s="448"/>
      <c r="TZS2" s="448"/>
      <c r="TZT2" s="448"/>
      <c r="TZU2" s="448"/>
      <c r="TZV2" s="448"/>
      <c r="TZW2" s="448"/>
      <c r="TZX2" s="448"/>
      <c r="TZY2" s="448"/>
      <c r="TZZ2" s="448"/>
      <c r="UAA2" s="448"/>
      <c r="UAB2" s="448"/>
      <c r="UAC2" s="448"/>
      <c r="UAD2" s="448"/>
      <c r="UAE2" s="448"/>
      <c r="UAF2" s="448"/>
      <c r="UAG2" s="448"/>
      <c r="UAH2" s="448"/>
      <c r="UAI2" s="448"/>
      <c r="UAJ2" s="448"/>
      <c r="UAK2" s="448"/>
      <c r="UAL2" s="448"/>
      <c r="UAM2" s="448"/>
      <c r="UAN2" s="448"/>
      <c r="UAO2" s="448"/>
      <c r="UAP2" s="448"/>
      <c r="UAQ2" s="448"/>
      <c r="UAR2" s="448"/>
      <c r="UAS2" s="448"/>
      <c r="UAT2" s="448"/>
      <c r="UAU2" s="448"/>
      <c r="UAV2" s="448"/>
      <c r="UAW2" s="448"/>
      <c r="UAX2" s="448"/>
      <c r="UAY2" s="448"/>
      <c r="UAZ2" s="448"/>
      <c r="UBA2" s="448"/>
      <c r="UBB2" s="448"/>
      <c r="UBC2" s="448"/>
      <c r="UBD2" s="448"/>
      <c r="UBE2" s="448"/>
      <c r="UBF2" s="448"/>
      <c r="UBG2" s="448"/>
      <c r="UBH2" s="448"/>
      <c r="UBI2" s="448"/>
      <c r="UBJ2" s="448"/>
      <c r="UBK2" s="448"/>
      <c r="UBL2" s="448"/>
      <c r="UBM2" s="448"/>
      <c r="UBN2" s="448"/>
      <c r="UBO2" s="448"/>
      <c r="UBP2" s="448"/>
      <c r="UBQ2" s="448"/>
      <c r="UBR2" s="448"/>
      <c r="UBS2" s="448"/>
      <c r="UBT2" s="448"/>
      <c r="UBU2" s="448"/>
      <c r="UBV2" s="448"/>
      <c r="UBW2" s="448"/>
      <c r="UBX2" s="448"/>
      <c r="UBY2" s="448"/>
      <c r="UBZ2" s="448"/>
      <c r="UCA2" s="448"/>
      <c r="UCB2" s="448"/>
      <c r="UCC2" s="448"/>
      <c r="UCD2" s="448"/>
      <c r="UCE2" s="448"/>
      <c r="UCF2" s="448"/>
      <c r="UCG2" s="448"/>
      <c r="UCH2" s="448"/>
      <c r="UCI2" s="448"/>
      <c r="UCJ2" s="448"/>
      <c r="UCK2" s="448"/>
      <c r="UCL2" s="448"/>
      <c r="UCM2" s="448"/>
      <c r="UCN2" s="448"/>
      <c r="UCO2" s="448"/>
      <c r="UCP2" s="448"/>
      <c r="UCQ2" s="448"/>
      <c r="UCR2" s="448"/>
      <c r="UCS2" s="448"/>
      <c r="UCT2" s="448"/>
      <c r="UCU2" s="448"/>
      <c r="UCV2" s="448"/>
      <c r="UCW2" s="448"/>
      <c r="UCX2" s="448"/>
      <c r="UCY2" s="448"/>
      <c r="UCZ2" s="448"/>
      <c r="UDA2" s="448"/>
      <c r="UDB2" s="448"/>
      <c r="UDC2" s="448"/>
      <c r="UDD2" s="448"/>
      <c r="UDE2" s="448"/>
      <c r="UDF2" s="448"/>
      <c r="UDG2" s="448"/>
      <c r="UDH2" s="448"/>
      <c r="UDI2" s="448"/>
      <c r="UDJ2" s="448"/>
      <c r="UDK2" s="448"/>
      <c r="UDL2" s="448"/>
      <c r="UDM2" s="448"/>
      <c r="UDN2" s="448"/>
      <c r="UDO2" s="448"/>
      <c r="UDP2" s="448"/>
      <c r="UDQ2" s="448"/>
      <c r="UDR2" s="448"/>
      <c r="UDS2" s="448"/>
      <c r="UDT2" s="448"/>
      <c r="UDU2" s="448"/>
      <c r="UDV2" s="448"/>
      <c r="UDW2" s="448"/>
      <c r="UDX2" s="448"/>
      <c r="UDY2" s="448"/>
      <c r="UDZ2" s="448"/>
      <c r="UEA2" s="448"/>
      <c r="UEB2" s="448"/>
      <c r="UEC2" s="448"/>
      <c r="UED2" s="448"/>
      <c r="UEE2" s="448"/>
      <c r="UEF2" s="448"/>
      <c r="UEG2" s="448"/>
      <c r="UEH2" s="448"/>
      <c r="UEI2" s="448"/>
      <c r="UEJ2" s="448"/>
      <c r="UEK2" s="448"/>
      <c r="UEL2" s="448"/>
      <c r="UEM2" s="448"/>
      <c r="UEN2" s="448"/>
      <c r="UEO2" s="448"/>
      <c r="UEP2" s="448"/>
      <c r="UEQ2" s="448"/>
      <c r="UER2" s="448"/>
      <c r="UES2" s="448"/>
      <c r="UET2" s="448"/>
      <c r="UEU2" s="448"/>
      <c r="UEV2" s="448"/>
      <c r="UEW2" s="448"/>
      <c r="UEX2" s="448"/>
      <c r="UEY2" s="448"/>
      <c r="UEZ2" s="448"/>
      <c r="UFA2" s="448"/>
      <c r="UFB2" s="448"/>
      <c r="UFC2" s="448"/>
      <c r="UFD2" s="448"/>
      <c r="UFE2" s="448"/>
      <c r="UFF2" s="448"/>
      <c r="UFG2" s="448"/>
      <c r="UFH2" s="448"/>
      <c r="UFI2" s="448"/>
      <c r="UFJ2" s="448"/>
      <c r="UFK2" s="448"/>
      <c r="UFL2" s="448"/>
      <c r="UFM2" s="448"/>
      <c r="UFN2" s="448"/>
      <c r="UFO2" s="448"/>
      <c r="UFP2" s="448"/>
      <c r="UFQ2" s="448"/>
      <c r="UFR2" s="448"/>
      <c r="UFS2" s="448"/>
      <c r="UFT2" s="448"/>
      <c r="UFU2" s="448"/>
      <c r="UFV2" s="448"/>
      <c r="UFW2" s="448"/>
      <c r="UFX2" s="448"/>
      <c r="UFY2" s="448"/>
      <c r="UFZ2" s="448"/>
      <c r="UGA2" s="448"/>
      <c r="UGB2" s="448"/>
      <c r="UGC2" s="448"/>
      <c r="UGD2" s="448"/>
      <c r="UGE2" s="448"/>
      <c r="UGF2" s="448"/>
      <c r="UGG2" s="448"/>
      <c r="UGH2" s="448"/>
      <c r="UGI2" s="448"/>
      <c r="UGJ2" s="448"/>
      <c r="UGK2" s="448"/>
      <c r="UGL2" s="448"/>
      <c r="UGM2" s="448"/>
      <c r="UGN2" s="448"/>
      <c r="UGO2" s="448"/>
      <c r="UGP2" s="448"/>
      <c r="UGQ2" s="448"/>
      <c r="UGR2" s="448"/>
      <c r="UGS2" s="448"/>
      <c r="UGT2" s="448"/>
      <c r="UGU2" s="448"/>
      <c r="UGV2" s="448"/>
      <c r="UGW2" s="448"/>
      <c r="UGX2" s="448"/>
      <c r="UGY2" s="448"/>
      <c r="UGZ2" s="448"/>
      <c r="UHA2" s="448"/>
      <c r="UHB2" s="448"/>
      <c r="UHC2" s="448"/>
      <c r="UHD2" s="448"/>
      <c r="UHE2" s="448"/>
      <c r="UHF2" s="448"/>
      <c r="UHG2" s="448"/>
      <c r="UHH2" s="448"/>
      <c r="UHI2" s="448"/>
      <c r="UHJ2" s="448"/>
      <c r="UHK2" s="448"/>
      <c r="UHL2" s="448"/>
      <c r="UHM2" s="448"/>
      <c r="UHN2" s="448"/>
      <c r="UHO2" s="448"/>
      <c r="UHP2" s="448"/>
      <c r="UHQ2" s="448"/>
      <c r="UHR2" s="448"/>
      <c r="UHS2" s="448"/>
      <c r="UHT2" s="448"/>
      <c r="UHU2" s="448"/>
      <c r="UHV2" s="448"/>
      <c r="UHW2" s="448"/>
      <c r="UHX2" s="448"/>
      <c r="UHY2" s="448"/>
      <c r="UHZ2" s="448"/>
      <c r="UIA2" s="448"/>
      <c r="UIB2" s="448"/>
      <c r="UIC2" s="448"/>
      <c r="UID2" s="448"/>
      <c r="UIE2" s="448"/>
      <c r="UIF2" s="448"/>
      <c r="UIG2" s="448"/>
      <c r="UIH2" s="448"/>
      <c r="UII2" s="448"/>
      <c r="UIJ2" s="448"/>
      <c r="UIK2" s="448"/>
      <c r="UIL2" s="448"/>
      <c r="UIM2" s="448"/>
      <c r="UIN2" s="448"/>
      <c r="UIO2" s="448"/>
      <c r="UIP2" s="448"/>
      <c r="UIQ2" s="448"/>
      <c r="UIR2" s="448"/>
      <c r="UIS2" s="448"/>
      <c r="UIT2" s="448"/>
      <c r="UIU2" s="448"/>
      <c r="UIV2" s="448"/>
      <c r="UIW2" s="448"/>
      <c r="UIX2" s="448"/>
      <c r="UIY2" s="448"/>
      <c r="UIZ2" s="448"/>
      <c r="UJA2" s="448"/>
      <c r="UJB2" s="448"/>
      <c r="UJC2" s="448"/>
      <c r="UJD2" s="448"/>
      <c r="UJE2" s="448"/>
      <c r="UJF2" s="448"/>
      <c r="UJG2" s="448"/>
      <c r="UJH2" s="448"/>
      <c r="UJI2" s="448"/>
      <c r="UJJ2" s="448"/>
      <c r="UJK2" s="448"/>
      <c r="UJL2" s="448"/>
      <c r="UJM2" s="448"/>
      <c r="UJN2" s="448"/>
      <c r="UJO2" s="448"/>
      <c r="UJP2" s="448"/>
      <c r="UJQ2" s="448"/>
      <c r="UJR2" s="448"/>
      <c r="UJS2" s="448"/>
      <c r="UJT2" s="448"/>
      <c r="UJU2" s="448"/>
      <c r="UJV2" s="448"/>
      <c r="UJW2" s="448"/>
      <c r="UJX2" s="448"/>
      <c r="UJY2" s="448"/>
      <c r="UJZ2" s="448"/>
      <c r="UKA2" s="448"/>
      <c r="UKB2" s="448"/>
      <c r="UKC2" s="448"/>
      <c r="UKD2" s="448"/>
      <c r="UKE2" s="448"/>
      <c r="UKF2" s="448"/>
      <c r="UKG2" s="448"/>
      <c r="UKH2" s="448"/>
      <c r="UKI2" s="448"/>
      <c r="UKJ2" s="448"/>
      <c r="UKK2" s="448"/>
      <c r="UKL2" s="448"/>
      <c r="UKM2" s="448"/>
      <c r="UKN2" s="448"/>
      <c r="UKO2" s="448"/>
      <c r="UKP2" s="448"/>
      <c r="UKQ2" s="448"/>
      <c r="UKR2" s="448"/>
      <c r="UKS2" s="448"/>
      <c r="UKT2" s="448"/>
      <c r="UKU2" s="448"/>
      <c r="UKV2" s="448"/>
      <c r="UKW2" s="448"/>
      <c r="UKX2" s="448"/>
      <c r="UKY2" s="448"/>
      <c r="UKZ2" s="448"/>
      <c r="ULA2" s="448"/>
      <c r="ULB2" s="448"/>
      <c r="ULC2" s="448"/>
      <c r="ULD2" s="448"/>
      <c r="ULE2" s="448"/>
      <c r="ULF2" s="448"/>
      <c r="ULG2" s="448"/>
      <c r="ULH2" s="448"/>
      <c r="ULI2" s="448"/>
      <c r="ULJ2" s="448"/>
      <c r="ULK2" s="448"/>
      <c r="ULL2" s="448"/>
      <c r="ULM2" s="448"/>
      <c r="ULN2" s="448"/>
      <c r="ULO2" s="448"/>
      <c r="ULP2" s="448"/>
      <c r="ULQ2" s="448"/>
      <c r="ULR2" s="448"/>
      <c r="ULS2" s="448"/>
      <c r="ULT2" s="448"/>
      <c r="ULU2" s="448"/>
      <c r="ULV2" s="448"/>
      <c r="ULW2" s="448"/>
      <c r="ULX2" s="448"/>
      <c r="ULY2" s="448"/>
      <c r="ULZ2" s="448"/>
      <c r="UMA2" s="448"/>
      <c r="UMB2" s="448"/>
      <c r="UMC2" s="448"/>
      <c r="UMD2" s="448"/>
      <c r="UME2" s="448"/>
      <c r="UMF2" s="448"/>
      <c r="UMG2" s="448"/>
      <c r="UMH2" s="448"/>
      <c r="UMI2" s="448"/>
      <c r="UMJ2" s="448"/>
      <c r="UMK2" s="448"/>
      <c r="UML2" s="448"/>
      <c r="UMM2" s="448"/>
      <c r="UMN2" s="448"/>
      <c r="UMO2" s="448"/>
      <c r="UMP2" s="448"/>
      <c r="UMQ2" s="448"/>
      <c r="UMR2" s="448"/>
      <c r="UMS2" s="448"/>
      <c r="UMT2" s="448"/>
      <c r="UMU2" s="448"/>
      <c r="UMV2" s="448"/>
      <c r="UMW2" s="448"/>
      <c r="UMX2" s="448"/>
      <c r="UMY2" s="448"/>
      <c r="UMZ2" s="448"/>
      <c r="UNA2" s="448"/>
      <c r="UNB2" s="448"/>
      <c r="UNC2" s="448"/>
      <c r="UND2" s="448"/>
      <c r="UNE2" s="448"/>
      <c r="UNF2" s="448"/>
      <c r="UNG2" s="448"/>
      <c r="UNH2" s="448"/>
      <c r="UNI2" s="448"/>
      <c r="UNJ2" s="448"/>
      <c r="UNK2" s="448"/>
      <c r="UNL2" s="448"/>
      <c r="UNM2" s="448"/>
      <c r="UNN2" s="448"/>
      <c r="UNO2" s="448"/>
      <c r="UNP2" s="448"/>
      <c r="UNQ2" s="448"/>
      <c r="UNR2" s="448"/>
      <c r="UNS2" s="448"/>
      <c r="UNT2" s="448"/>
      <c r="UNU2" s="448"/>
      <c r="UNV2" s="448"/>
      <c r="UNW2" s="448"/>
      <c r="UNX2" s="448"/>
      <c r="UNY2" s="448"/>
      <c r="UNZ2" s="448"/>
      <c r="UOA2" s="448"/>
      <c r="UOB2" s="448"/>
      <c r="UOC2" s="448"/>
      <c r="UOD2" s="448"/>
      <c r="UOE2" s="448"/>
      <c r="UOF2" s="448"/>
      <c r="UOG2" s="448"/>
      <c r="UOH2" s="448"/>
      <c r="UOI2" s="448"/>
      <c r="UOJ2" s="448"/>
      <c r="UOK2" s="448"/>
      <c r="UOL2" s="448"/>
      <c r="UOM2" s="448"/>
      <c r="UON2" s="448"/>
      <c r="UOO2" s="448"/>
      <c r="UOP2" s="448"/>
      <c r="UOQ2" s="448"/>
      <c r="UOR2" s="448"/>
      <c r="UOS2" s="448"/>
      <c r="UOT2" s="448"/>
      <c r="UOU2" s="448"/>
      <c r="UOV2" s="448"/>
      <c r="UOW2" s="448"/>
      <c r="UOX2" s="448"/>
      <c r="UOY2" s="448"/>
      <c r="UOZ2" s="448"/>
      <c r="UPA2" s="448"/>
      <c r="UPB2" s="448"/>
      <c r="UPC2" s="448"/>
      <c r="UPD2" s="448"/>
      <c r="UPE2" s="448"/>
      <c r="UPF2" s="448"/>
      <c r="UPG2" s="448"/>
      <c r="UPH2" s="448"/>
      <c r="UPI2" s="448"/>
      <c r="UPJ2" s="448"/>
      <c r="UPK2" s="448"/>
      <c r="UPL2" s="448"/>
      <c r="UPM2" s="448"/>
      <c r="UPN2" s="448"/>
      <c r="UPO2" s="448"/>
      <c r="UPP2" s="448"/>
      <c r="UPQ2" s="448"/>
      <c r="UPR2" s="448"/>
      <c r="UPS2" s="448"/>
      <c r="UPT2" s="448"/>
      <c r="UPU2" s="448"/>
      <c r="UPV2" s="448"/>
      <c r="UPW2" s="448"/>
      <c r="UPX2" s="448"/>
      <c r="UPY2" s="448"/>
      <c r="UPZ2" s="448"/>
      <c r="UQA2" s="448"/>
      <c r="UQB2" s="448"/>
      <c r="UQC2" s="448"/>
      <c r="UQD2" s="448"/>
      <c r="UQE2" s="448"/>
      <c r="UQF2" s="448"/>
      <c r="UQG2" s="448"/>
      <c r="UQH2" s="448"/>
      <c r="UQI2" s="448"/>
      <c r="UQJ2" s="448"/>
      <c r="UQK2" s="448"/>
      <c r="UQL2" s="448"/>
      <c r="UQM2" s="448"/>
      <c r="UQN2" s="448"/>
      <c r="UQO2" s="448"/>
      <c r="UQP2" s="448"/>
      <c r="UQQ2" s="448"/>
      <c r="UQR2" s="448"/>
      <c r="UQS2" s="448"/>
      <c r="UQT2" s="448"/>
      <c r="UQU2" s="448"/>
      <c r="UQV2" s="448"/>
      <c r="UQW2" s="448"/>
      <c r="UQX2" s="448"/>
      <c r="UQY2" s="448"/>
      <c r="UQZ2" s="448"/>
      <c r="URA2" s="448"/>
      <c r="URB2" s="448"/>
      <c r="URC2" s="448"/>
      <c r="URD2" s="448"/>
      <c r="URE2" s="448"/>
      <c r="URF2" s="448"/>
      <c r="URG2" s="448"/>
      <c r="URH2" s="448"/>
      <c r="URI2" s="448"/>
      <c r="URJ2" s="448"/>
      <c r="URK2" s="448"/>
      <c r="URL2" s="448"/>
      <c r="URM2" s="448"/>
      <c r="URN2" s="448"/>
      <c r="URO2" s="448"/>
      <c r="URP2" s="448"/>
      <c r="URQ2" s="448"/>
      <c r="URR2" s="448"/>
      <c r="URS2" s="448"/>
      <c r="URT2" s="448"/>
      <c r="URU2" s="448"/>
      <c r="URV2" s="448"/>
      <c r="URW2" s="448"/>
      <c r="URX2" s="448"/>
      <c r="URY2" s="448"/>
      <c r="URZ2" s="448"/>
      <c r="USA2" s="448"/>
      <c r="USB2" s="448"/>
      <c r="USC2" s="448"/>
      <c r="USD2" s="448"/>
      <c r="USE2" s="448"/>
      <c r="USF2" s="448"/>
      <c r="USG2" s="448"/>
      <c r="USH2" s="448"/>
      <c r="USI2" s="448"/>
      <c r="USJ2" s="448"/>
      <c r="USK2" s="448"/>
      <c r="USL2" s="448"/>
      <c r="USM2" s="448"/>
      <c r="USN2" s="448"/>
      <c r="USO2" s="448"/>
      <c r="USP2" s="448"/>
      <c r="USQ2" s="448"/>
      <c r="USR2" s="448"/>
      <c r="USS2" s="448"/>
      <c r="UST2" s="448"/>
      <c r="USU2" s="448"/>
      <c r="USV2" s="448"/>
      <c r="USW2" s="448"/>
      <c r="USX2" s="448"/>
      <c r="USY2" s="448"/>
      <c r="USZ2" s="448"/>
      <c r="UTA2" s="448"/>
      <c r="UTB2" s="448"/>
      <c r="UTC2" s="448"/>
      <c r="UTD2" s="448"/>
      <c r="UTE2" s="448"/>
      <c r="UTF2" s="448"/>
      <c r="UTG2" s="448"/>
      <c r="UTH2" s="448"/>
      <c r="UTI2" s="448"/>
      <c r="UTJ2" s="448"/>
      <c r="UTK2" s="448"/>
      <c r="UTL2" s="448"/>
      <c r="UTM2" s="448"/>
      <c r="UTN2" s="448"/>
      <c r="UTO2" s="448"/>
      <c r="UTP2" s="448"/>
      <c r="UTQ2" s="448"/>
      <c r="UTR2" s="448"/>
      <c r="UTS2" s="448"/>
      <c r="UTT2" s="448"/>
      <c r="UTU2" s="448"/>
      <c r="UTV2" s="448"/>
      <c r="UTW2" s="448"/>
      <c r="UTX2" s="448"/>
      <c r="UTY2" s="448"/>
      <c r="UTZ2" s="448"/>
      <c r="UUA2" s="448"/>
      <c r="UUB2" s="448"/>
      <c r="UUC2" s="448"/>
      <c r="UUD2" s="448"/>
      <c r="UUE2" s="448"/>
      <c r="UUF2" s="448"/>
      <c r="UUG2" s="448"/>
      <c r="UUH2" s="448"/>
      <c r="UUI2" s="448"/>
      <c r="UUJ2" s="448"/>
      <c r="UUK2" s="448"/>
      <c r="UUL2" s="448"/>
      <c r="UUM2" s="448"/>
      <c r="UUN2" s="448"/>
      <c r="UUO2" s="448"/>
      <c r="UUP2" s="448"/>
      <c r="UUQ2" s="448"/>
      <c r="UUR2" s="448"/>
      <c r="UUS2" s="448"/>
      <c r="UUT2" s="448"/>
      <c r="UUU2" s="448"/>
      <c r="UUV2" s="448"/>
      <c r="UUW2" s="448"/>
      <c r="UUX2" s="448"/>
      <c r="UUY2" s="448"/>
      <c r="UUZ2" s="448"/>
      <c r="UVA2" s="448"/>
      <c r="UVB2" s="448"/>
      <c r="UVC2" s="448"/>
      <c r="UVD2" s="448"/>
      <c r="UVE2" s="448"/>
      <c r="UVF2" s="448"/>
      <c r="UVG2" s="448"/>
      <c r="UVH2" s="448"/>
      <c r="UVI2" s="448"/>
      <c r="UVJ2" s="448"/>
      <c r="UVK2" s="448"/>
      <c r="UVL2" s="448"/>
      <c r="UVM2" s="448"/>
      <c r="UVN2" s="448"/>
      <c r="UVO2" s="448"/>
      <c r="UVP2" s="448"/>
      <c r="UVQ2" s="448"/>
      <c r="UVR2" s="448"/>
      <c r="UVS2" s="448"/>
      <c r="UVT2" s="448"/>
      <c r="UVU2" s="448"/>
      <c r="UVV2" s="448"/>
      <c r="UVW2" s="448"/>
      <c r="UVX2" s="448"/>
      <c r="UVY2" s="448"/>
      <c r="UVZ2" s="448"/>
      <c r="UWA2" s="448"/>
      <c r="UWB2" s="448"/>
      <c r="UWC2" s="448"/>
      <c r="UWD2" s="448"/>
      <c r="UWE2" s="448"/>
      <c r="UWF2" s="448"/>
      <c r="UWG2" s="448"/>
      <c r="UWH2" s="448"/>
      <c r="UWI2" s="448"/>
      <c r="UWJ2" s="448"/>
      <c r="UWK2" s="448"/>
      <c r="UWL2" s="448"/>
      <c r="UWM2" s="448"/>
      <c r="UWN2" s="448"/>
      <c r="UWO2" s="448"/>
      <c r="UWP2" s="448"/>
      <c r="UWQ2" s="448"/>
      <c r="UWR2" s="448"/>
      <c r="UWS2" s="448"/>
      <c r="UWT2" s="448"/>
      <c r="UWU2" s="448"/>
      <c r="UWV2" s="448"/>
      <c r="UWW2" s="448"/>
      <c r="UWX2" s="448"/>
      <c r="UWY2" s="448"/>
      <c r="UWZ2" s="448"/>
      <c r="UXA2" s="448"/>
      <c r="UXB2" s="448"/>
      <c r="UXC2" s="448"/>
      <c r="UXD2" s="448"/>
      <c r="UXE2" s="448"/>
      <c r="UXF2" s="448"/>
      <c r="UXG2" s="448"/>
      <c r="UXH2" s="448"/>
      <c r="UXI2" s="448"/>
      <c r="UXJ2" s="448"/>
      <c r="UXK2" s="448"/>
      <c r="UXL2" s="448"/>
      <c r="UXM2" s="448"/>
      <c r="UXN2" s="448"/>
      <c r="UXO2" s="448"/>
      <c r="UXP2" s="448"/>
      <c r="UXQ2" s="448"/>
      <c r="UXR2" s="448"/>
      <c r="UXS2" s="448"/>
      <c r="UXT2" s="448"/>
      <c r="UXU2" s="448"/>
      <c r="UXV2" s="448"/>
      <c r="UXW2" s="448"/>
      <c r="UXX2" s="448"/>
      <c r="UXY2" s="448"/>
      <c r="UXZ2" s="448"/>
      <c r="UYA2" s="448"/>
      <c r="UYB2" s="448"/>
      <c r="UYC2" s="448"/>
      <c r="UYD2" s="448"/>
      <c r="UYE2" s="448"/>
      <c r="UYF2" s="448"/>
      <c r="UYG2" s="448"/>
      <c r="UYH2" s="448"/>
      <c r="UYI2" s="448"/>
      <c r="UYJ2" s="448"/>
      <c r="UYK2" s="448"/>
      <c r="UYL2" s="448"/>
      <c r="UYM2" s="448"/>
      <c r="UYN2" s="448"/>
      <c r="UYO2" s="448"/>
      <c r="UYP2" s="448"/>
      <c r="UYQ2" s="448"/>
      <c r="UYR2" s="448"/>
      <c r="UYS2" s="448"/>
      <c r="UYT2" s="448"/>
      <c r="UYU2" s="448"/>
      <c r="UYV2" s="448"/>
      <c r="UYW2" s="448"/>
      <c r="UYX2" s="448"/>
      <c r="UYY2" s="448"/>
      <c r="UYZ2" s="448"/>
      <c r="UZA2" s="448"/>
      <c r="UZB2" s="448"/>
      <c r="UZC2" s="448"/>
      <c r="UZD2" s="448"/>
      <c r="UZE2" s="448"/>
      <c r="UZF2" s="448"/>
      <c r="UZG2" s="448"/>
      <c r="UZH2" s="448"/>
      <c r="UZI2" s="448"/>
      <c r="UZJ2" s="448"/>
      <c r="UZK2" s="448"/>
      <c r="UZL2" s="448"/>
      <c r="UZM2" s="448"/>
      <c r="UZN2" s="448"/>
      <c r="UZO2" s="448"/>
      <c r="UZP2" s="448"/>
      <c r="UZQ2" s="448"/>
      <c r="UZR2" s="448"/>
      <c r="UZS2" s="448"/>
      <c r="UZT2" s="448"/>
      <c r="UZU2" s="448"/>
      <c r="UZV2" s="448"/>
      <c r="UZW2" s="448"/>
      <c r="UZX2" s="448"/>
      <c r="UZY2" s="448"/>
      <c r="UZZ2" s="448"/>
      <c r="VAA2" s="448"/>
      <c r="VAB2" s="448"/>
      <c r="VAC2" s="448"/>
      <c r="VAD2" s="448"/>
      <c r="VAE2" s="448"/>
      <c r="VAF2" s="448"/>
      <c r="VAG2" s="448"/>
      <c r="VAH2" s="448"/>
      <c r="VAI2" s="448"/>
      <c r="VAJ2" s="448"/>
      <c r="VAK2" s="448"/>
      <c r="VAL2" s="448"/>
      <c r="VAM2" s="448"/>
      <c r="VAN2" s="448"/>
      <c r="VAO2" s="448"/>
      <c r="VAP2" s="448"/>
      <c r="VAQ2" s="448"/>
      <c r="VAR2" s="448"/>
      <c r="VAS2" s="448"/>
      <c r="VAT2" s="448"/>
      <c r="VAU2" s="448"/>
      <c r="VAV2" s="448"/>
      <c r="VAW2" s="448"/>
      <c r="VAX2" s="448"/>
      <c r="VAY2" s="448"/>
      <c r="VAZ2" s="448"/>
      <c r="VBA2" s="448"/>
      <c r="VBB2" s="448"/>
      <c r="VBC2" s="448"/>
      <c r="VBD2" s="448"/>
      <c r="VBE2" s="448"/>
      <c r="VBF2" s="448"/>
      <c r="VBG2" s="448"/>
      <c r="VBH2" s="448"/>
      <c r="VBI2" s="448"/>
      <c r="VBJ2" s="448"/>
      <c r="VBK2" s="448"/>
      <c r="VBL2" s="448"/>
      <c r="VBM2" s="448"/>
      <c r="VBN2" s="448"/>
      <c r="VBO2" s="448"/>
      <c r="VBP2" s="448"/>
      <c r="VBQ2" s="448"/>
      <c r="VBR2" s="448"/>
      <c r="VBS2" s="448"/>
      <c r="VBT2" s="448"/>
      <c r="VBU2" s="448"/>
      <c r="VBV2" s="448"/>
      <c r="VBW2" s="448"/>
      <c r="VBX2" s="448"/>
      <c r="VBY2" s="448"/>
      <c r="VBZ2" s="448"/>
      <c r="VCA2" s="448"/>
      <c r="VCB2" s="448"/>
      <c r="VCC2" s="448"/>
      <c r="VCD2" s="448"/>
      <c r="VCE2" s="448"/>
      <c r="VCF2" s="448"/>
      <c r="VCG2" s="448"/>
      <c r="VCH2" s="448"/>
      <c r="VCI2" s="448"/>
      <c r="VCJ2" s="448"/>
      <c r="VCK2" s="448"/>
      <c r="VCL2" s="448"/>
      <c r="VCM2" s="448"/>
      <c r="VCN2" s="448"/>
      <c r="VCO2" s="448"/>
      <c r="VCP2" s="448"/>
      <c r="VCQ2" s="448"/>
      <c r="VCR2" s="448"/>
      <c r="VCS2" s="448"/>
      <c r="VCT2" s="448"/>
      <c r="VCU2" s="448"/>
      <c r="VCV2" s="448"/>
      <c r="VCW2" s="448"/>
      <c r="VCX2" s="448"/>
      <c r="VCY2" s="448"/>
      <c r="VCZ2" s="448"/>
      <c r="VDA2" s="448"/>
      <c r="VDB2" s="448"/>
      <c r="VDC2" s="448"/>
      <c r="VDD2" s="448"/>
      <c r="VDE2" s="448"/>
      <c r="VDF2" s="448"/>
      <c r="VDG2" s="448"/>
      <c r="VDH2" s="448"/>
      <c r="VDI2" s="448"/>
      <c r="VDJ2" s="448"/>
      <c r="VDK2" s="448"/>
      <c r="VDL2" s="448"/>
      <c r="VDM2" s="448"/>
      <c r="VDN2" s="448"/>
      <c r="VDO2" s="448"/>
      <c r="VDP2" s="448"/>
      <c r="VDQ2" s="448"/>
      <c r="VDR2" s="448"/>
      <c r="VDS2" s="448"/>
      <c r="VDT2" s="448"/>
      <c r="VDU2" s="448"/>
      <c r="VDV2" s="448"/>
      <c r="VDW2" s="448"/>
      <c r="VDX2" s="448"/>
      <c r="VDY2" s="448"/>
      <c r="VDZ2" s="448"/>
      <c r="VEA2" s="448"/>
      <c r="VEB2" s="448"/>
      <c r="VEC2" s="448"/>
      <c r="VED2" s="448"/>
      <c r="VEE2" s="448"/>
      <c r="VEF2" s="448"/>
      <c r="VEG2" s="448"/>
      <c r="VEH2" s="448"/>
      <c r="VEI2" s="448"/>
      <c r="VEJ2" s="448"/>
      <c r="VEK2" s="448"/>
      <c r="VEL2" s="448"/>
      <c r="VEM2" s="448"/>
      <c r="VEN2" s="448"/>
      <c r="VEO2" s="448"/>
      <c r="VEP2" s="448"/>
      <c r="VEQ2" s="448"/>
      <c r="VER2" s="448"/>
      <c r="VES2" s="448"/>
      <c r="VET2" s="448"/>
      <c r="VEU2" s="448"/>
      <c r="VEV2" s="448"/>
      <c r="VEW2" s="448"/>
      <c r="VEX2" s="448"/>
      <c r="VEY2" s="448"/>
      <c r="VEZ2" s="448"/>
      <c r="VFA2" s="448"/>
      <c r="VFB2" s="448"/>
      <c r="VFC2" s="448"/>
      <c r="VFD2" s="448"/>
      <c r="VFE2" s="448"/>
      <c r="VFF2" s="448"/>
      <c r="VFG2" s="448"/>
      <c r="VFH2" s="448"/>
      <c r="VFI2" s="448"/>
      <c r="VFJ2" s="448"/>
      <c r="VFK2" s="448"/>
      <c r="VFL2" s="448"/>
      <c r="VFM2" s="448"/>
      <c r="VFN2" s="448"/>
      <c r="VFO2" s="448"/>
      <c r="VFP2" s="448"/>
      <c r="VFQ2" s="448"/>
      <c r="VFR2" s="448"/>
      <c r="VFS2" s="448"/>
      <c r="VFT2" s="448"/>
      <c r="VFU2" s="448"/>
      <c r="VFV2" s="448"/>
      <c r="VFW2" s="448"/>
      <c r="VFX2" s="448"/>
      <c r="VFY2" s="448"/>
      <c r="VFZ2" s="448"/>
      <c r="VGA2" s="448"/>
      <c r="VGB2" s="448"/>
      <c r="VGC2" s="448"/>
      <c r="VGD2" s="448"/>
      <c r="VGE2" s="448"/>
      <c r="VGF2" s="448"/>
      <c r="VGG2" s="448"/>
      <c r="VGH2" s="448"/>
      <c r="VGI2" s="448"/>
      <c r="VGJ2" s="448"/>
      <c r="VGK2" s="448"/>
      <c r="VGL2" s="448"/>
      <c r="VGM2" s="448"/>
      <c r="VGN2" s="448"/>
      <c r="VGO2" s="448"/>
      <c r="VGP2" s="448"/>
      <c r="VGQ2" s="448"/>
      <c r="VGR2" s="448"/>
      <c r="VGS2" s="448"/>
      <c r="VGT2" s="448"/>
      <c r="VGU2" s="448"/>
      <c r="VGV2" s="448"/>
      <c r="VGW2" s="448"/>
      <c r="VGX2" s="448"/>
      <c r="VGY2" s="448"/>
      <c r="VGZ2" s="448"/>
      <c r="VHA2" s="448"/>
      <c r="VHB2" s="448"/>
      <c r="VHC2" s="448"/>
      <c r="VHD2" s="448"/>
      <c r="VHE2" s="448"/>
      <c r="VHF2" s="448"/>
      <c r="VHG2" s="448"/>
      <c r="VHH2" s="448"/>
      <c r="VHI2" s="448"/>
      <c r="VHJ2" s="448"/>
      <c r="VHK2" s="448"/>
      <c r="VHL2" s="448"/>
      <c r="VHM2" s="448"/>
      <c r="VHN2" s="448"/>
      <c r="VHO2" s="448"/>
      <c r="VHP2" s="448"/>
      <c r="VHQ2" s="448"/>
      <c r="VHR2" s="448"/>
      <c r="VHS2" s="448"/>
      <c r="VHT2" s="448"/>
      <c r="VHU2" s="448"/>
      <c r="VHV2" s="448"/>
      <c r="VHW2" s="448"/>
      <c r="VHX2" s="448"/>
      <c r="VHY2" s="448"/>
      <c r="VHZ2" s="448"/>
      <c r="VIA2" s="448"/>
      <c r="VIB2" s="448"/>
      <c r="VIC2" s="448"/>
      <c r="VID2" s="448"/>
      <c r="VIE2" s="448"/>
      <c r="VIF2" s="448"/>
      <c r="VIG2" s="448"/>
      <c r="VIH2" s="448"/>
      <c r="VII2" s="448"/>
      <c r="VIJ2" s="448"/>
      <c r="VIK2" s="448"/>
      <c r="VIL2" s="448"/>
      <c r="VIM2" s="448"/>
      <c r="VIN2" s="448"/>
      <c r="VIO2" s="448"/>
      <c r="VIP2" s="448"/>
      <c r="VIQ2" s="448"/>
      <c r="VIR2" s="448"/>
      <c r="VIS2" s="448"/>
      <c r="VIT2" s="448"/>
      <c r="VIU2" s="448"/>
      <c r="VIV2" s="448"/>
      <c r="VIW2" s="448"/>
      <c r="VIX2" s="448"/>
      <c r="VIY2" s="448"/>
      <c r="VIZ2" s="448"/>
      <c r="VJA2" s="448"/>
      <c r="VJB2" s="448"/>
      <c r="VJC2" s="448"/>
      <c r="VJD2" s="448"/>
      <c r="VJE2" s="448"/>
      <c r="VJF2" s="448"/>
      <c r="VJG2" s="448"/>
      <c r="VJH2" s="448"/>
      <c r="VJI2" s="448"/>
      <c r="VJJ2" s="448"/>
      <c r="VJK2" s="448"/>
      <c r="VJL2" s="448"/>
      <c r="VJM2" s="448"/>
      <c r="VJN2" s="448"/>
      <c r="VJO2" s="448"/>
      <c r="VJP2" s="448"/>
      <c r="VJQ2" s="448"/>
      <c r="VJR2" s="448"/>
      <c r="VJS2" s="448"/>
      <c r="VJT2" s="448"/>
      <c r="VJU2" s="448"/>
      <c r="VJV2" s="448"/>
      <c r="VJW2" s="448"/>
      <c r="VJX2" s="448"/>
      <c r="VJY2" s="448"/>
      <c r="VJZ2" s="448"/>
      <c r="VKA2" s="448"/>
      <c r="VKB2" s="448"/>
      <c r="VKC2" s="448"/>
      <c r="VKD2" s="448"/>
      <c r="VKE2" s="448"/>
      <c r="VKF2" s="448"/>
      <c r="VKG2" s="448"/>
      <c r="VKH2" s="448"/>
      <c r="VKI2" s="448"/>
      <c r="VKJ2" s="448"/>
      <c r="VKK2" s="448"/>
      <c r="VKL2" s="448"/>
      <c r="VKM2" s="448"/>
      <c r="VKN2" s="448"/>
      <c r="VKO2" s="448"/>
      <c r="VKP2" s="448"/>
      <c r="VKQ2" s="448"/>
      <c r="VKR2" s="448"/>
      <c r="VKS2" s="448"/>
      <c r="VKT2" s="448"/>
      <c r="VKU2" s="448"/>
      <c r="VKV2" s="448"/>
      <c r="VKW2" s="448"/>
      <c r="VKX2" s="448"/>
      <c r="VKY2" s="448"/>
      <c r="VKZ2" s="448"/>
      <c r="VLA2" s="448"/>
      <c r="VLB2" s="448"/>
      <c r="VLC2" s="448"/>
      <c r="VLD2" s="448"/>
      <c r="VLE2" s="448"/>
      <c r="VLF2" s="448"/>
      <c r="VLG2" s="448"/>
      <c r="VLH2" s="448"/>
      <c r="VLI2" s="448"/>
      <c r="VLJ2" s="448"/>
      <c r="VLK2" s="448"/>
      <c r="VLL2" s="448"/>
      <c r="VLM2" s="448"/>
      <c r="VLN2" s="448"/>
      <c r="VLO2" s="448"/>
      <c r="VLP2" s="448"/>
      <c r="VLQ2" s="448"/>
      <c r="VLR2" s="448"/>
      <c r="VLS2" s="448"/>
      <c r="VLT2" s="448"/>
      <c r="VLU2" s="448"/>
      <c r="VLV2" s="448"/>
      <c r="VLW2" s="448"/>
      <c r="VLX2" s="448"/>
      <c r="VLY2" s="448"/>
      <c r="VLZ2" s="448"/>
      <c r="VMA2" s="448"/>
      <c r="VMB2" s="448"/>
      <c r="VMC2" s="448"/>
      <c r="VMD2" s="448"/>
      <c r="VME2" s="448"/>
      <c r="VMF2" s="448"/>
      <c r="VMG2" s="448"/>
      <c r="VMH2" s="448"/>
      <c r="VMI2" s="448"/>
      <c r="VMJ2" s="448"/>
      <c r="VMK2" s="448"/>
      <c r="VML2" s="448"/>
      <c r="VMM2" s="448"/>
      <c r="VMN2" s="448"/>
      <c r="VMO2" s="448"/>
      <c r="VMP2" s="448"/>
      <c r="VMQ2" s="448"/>
      <c r="VMR2" s="448"/>
      <c r="VMS2" s="448"/>
      <c r="VMT2" s="448"/>
      <c r="VMU2" s="448"/>
      <c r="VMV2" s="448"/>
      <c r="VMW2" s="448"/>
      <c r="VMX2" s="448"/>
      <c r="VMY2" s="448"/>
      <c r="VMZ2" s="448"/>
      <c r="VNA2" s="448"/>
      <c r="VNB2" s="448"/>
      <c r="VNC2" s="448"/>
      <c r="VND2" s="448"/>
      <c r="VNE2" s="448"/>
      <c r="VNF2" s="448"/>
      <c r="VNG2" s="448"/>
      <c r="VNH2" s="448"/>
      <c r="VNI2" s="448"/>
      <c r="VNJ2" s="448"/>
      <c r="VNK2" s="448"/>
      <c r="VNL2" s="448"/>
      <c r="VNM2" s="448"/>
      <c r="VNN2" s="448"/>
      <c r="VNO2" s="448"/>
      <c r="VNP2" s="448"/>
      <c r="VNQ2" s="448"/>
      <c r="VNR2" s="448"/>
      <c r="VNS2" s="448"/>
      <c r="VNT2" s="448"/>
      <c r="VNU2" s="448"/>
      <c r="VNV2" s="448"/>
      <c r="VNW2" s="448"/>
      <c r="VNX2" s="448"/>
      <c r="VNY2" s="448"/>
      <c r="VNZ2" s="448"/>
      <c r="VOA2" s="448"/>
      <c r="VOB2" s="448"/>
      <c r="VOC2" s="448"/>
      <c r="VOD2" s="448"/>
      <c r="VOE2" s="448"/>
      <c r="VOF2" s="448"/>
      <c r="VOG2" s="448"/>
      <c r="VOH2" s="448"/>
      <c r="VOI2" s="448"/>
      <c r="VOJ2" s="448"/>
      <c r="VOK2" s="448"/>
      <c r="VOL2" s="448"/>
      <c r="VOM2" s="448"/>
      <c r="VON2" s="448"/>
      <c r="VOO2" s="448"/>
      <c r="VOP2" s="448"/>
      <c r="VOQ2" s="448"/>
      <c r="VOR2" s="448"/>
      <c r="VOS2" s="448"/>
      <c r="VOT2" s="448"/>
      <c r="VOU2" s="448"/>
      <c r="VOV2" s="448"/>
      <c r="VOW2" s="448"/>
      <c r="VOX2" s="448"/>
      <c r="VOY2" s="448"/>
      <c r="VOZ2" s="448"/>
      <c r="VPA2" s="448"/>
      <c r="VPB2" s="448"/>
      <c r="VPC2" s="448"/>
      <c r="VPD2" s="448"/>
      <c r="VPE2" s="448"/>
      <c r="VPF2" s="448"/>
      <c r="VPG2" s="448"/>
      <c r="VPH2" s="448"/>
      <c r="VPI2" s="448"/>
      <c r="VPJ2" s="448"/>
      <c r="VPK2" s="448"/>
      <c r="VPL2" s="448"/>
      <c r="VPM2" s="448"/>
      <c r="VPN2" s="448"/>
      <c r="VPO2" s="448"/>
      <c r="VPP2" s="448"/>
      <c r="VPQ2" s="448"/>
      <c r="VPR2" s="448"/>
      <c r="VPS2" s="448"/>
      <c r="VPT2" s="448"/>
      <c r="VPU2" s="448"/>
      <c r="VPV2" s="448"/>
      <c r="VPW2" s="448"/>
      <c r="VPX2" s="448"/>
      <c r="VPY2" s="448"/>
      <c r="VPZ2" s="448"/>
      <c r="VQA2" s="448"/>
      <c r="VQB2" s="448"/>
      <c r="VQC2" s="448"/>
      <c r="VQD2" s="448"/>
      <c r="VQE2" s="448"/>
      <c r="VQF2" s="448"/>
      <c r="VQG2" s="448"/>
      <c r="VQH2" s="448"/>
      <c r="VQI2" s="448"/>
      <c r="VQJ2" s="448"/>
      <c r="VQK2" s="448"/>
      <c r="VQL2" s="448"/>
      <c r="VQM2" s="448"/>
      <c r="VQN2" s="448"/>
      <c r="VQO2" s="448"/>
      <c r="VQP2" s="448"/>
      <c r="VQQ2" s="448"/>
      <c r="VQR2" s="448"/>
      <c r="VQS2" s="448"/>
      <c r="VQT2" s="448"/>
      <c r="VQU2" s="448"/>
      <c r="VQV2" s="448"/>
      <c r="VQW2" s="448"/>
      <c r="VQX2" s="448"/>
      <c r="VQY2" s="448"/>
      <c r="VQZ2" s="448"/>
      <c r="VRA2" s="448"/>
      <c r="VRB2" s="448"/>
      <c r="VRC2" s="448"/>
      <c r="VRD2" s="448"/>
      <c r="VRE2" s="448"/>
      <c r="VRF2" s="448"/>
      <c r="VRG2" s="448"/>
      <c r="VRH2" s="448"/>
      <c r="VRI2" s="448"/>
      <c r="VRJ2" s="448"/>
      <c r="VRK2" s="448"/>
      <c r="VRL2" s="448"/>
      <c r="VRM2" s="448"/>
      <c r="VRN2" s="448"/>
      <c r="VRO2" s="448"/>
      <c r="VRP2" s="448"/>
      <c r="VRQ2" s="448"/>
      <c r="VRR2" s="448"/>
      <c r="VRS2" s="448"/>
      <c r="VRT2" s="448"/>
      <c r="VRU2" s="448"/>
      <c r="VRV2" s="448"/>
      <c r="VRW2" s="448"/>
      <c r="VRX2" s="448"/>
      <c r="VRY2" s="448"/>
      <c r="VRZ2" s="448"/>
      <c r="VSA2" s="448"/>
      <c r="VSB2" s="448"/>
      <c r="VSC2" s="448"/>
      <c r="VSD2" s="448"/>
      <c r="VSE2" s="448"/>
      <c r="VSF2" s="448"/>
      <c r="VSG2" s="448"/>
      <c r="VSH2" s="448"/>
      <c r="VSI2" s="448"/>
      <c r="VSJ2" s="448"/>
      <c r="VSK2" s="448"/>
      <c r="VSL2" s="448"/>
      <c r="VSM2" s="448"/>
      <c r="VSN2" s="448"/>
      <c r="VSO2" s="448"/>
      <c r="VSP2" s="448"/>
      <c r="VSQ2" s="448"/>
      <c r="VSR2" s="448"/>
      <c r="VSS2" s="448"/>
      <c r="VST2" s="448"/>
      <c r="VSU2" s="448"/>
      <c r="VSV2" s="448"/>
      <c r="VSW2" s="448"/>
      <c r="VSX2" s="448"/>
      <c r="VSY2" s="448"/>
      <c r="VSZ2" s="448"/>
      <c r="VTA2" s="448"/>
      <c r="VTB2" s="448"/>
      <c r="VTC2" s="448"/>
      <c r="VTD2" s="448"/>
      <c r="VTE2" s="448"/>
      <c r="VTF2" s="448"/>
      <c r="VTG2" s="448"/>
      <c r="VTH2" s="448"/>
      <c r="VTI2" s="448"/>
      <c r="VTJ2" s="448"/>
      <c r="VTK2" s="448"/>
      <c r="VTL2" s="448"/>
      <c r="VTM2" s="448"/>
      <c r="VTN2" s="448"/>
      <c r="VTO2" s="448"/>
      <c r="VTP2" s="448"/>
      <c r="VTQ2" s="448"/>
      <c r="VTR2" s="448"/>
      <c r="VTS2" s="448"/>
      <c r="VTT2" s="448"/>
      <c r="VTU2" s="448"/>
      <c r="VTV2" s="448"/>
      <c r="VTW2" s="448"/>
      <c r="VTX2" s="448"/>
      <c r="VTY2" s="448"/>
      <c r="VTZ2" s="448"/>
      <c r="VUA2" s="448"/>
      <c r="VUB2" s="448"/>
      <c r="VUC2" s="448"/>
      <c r="VUD2" s="448"/>
      <c r="VUE2" s="448"/>
      <c r="VUF2" s="448"/>
      <c r="VUG2" s="448"/>
      <c r="VUH2" s="448"/>
      <c r="VUI2" s="448"/>
      <c r="VUJ2" s="448"/>
      <c r="VUK2" s="448"/>
      <c r="VUL2" s="448"/>
      <c r="VUM2" s="448"/>
      <c r="VUN2" s="448"/>
      <c r="VUO2" s="448"/>
      <c r="VUP2" s="448"/>
      <c r="VUQ2" s="448"/>
      <c r="VUR2" s="448"/>
      <c r="VUS2" s="448"/>
      <c r="VUT2" s="448"/>
      <c r="VUU2" s="448"/>
      <c r="VUV2" s="448"/>
      <c r="VUW2" s="448"/>
      <c r="VUX2" s="448"/>
      <c r="VUY2" s="448"/>
      <c r="VUZ2" s="448"/>
      <c r="VVA2" s="448"/>
      <c r="VVB2" s="448"/>
      <c r="VVC2" s="448"/>
      <c r="VVD2" s="448"/>
      <c r="VVE2" s="448"/>
      <c r="VVF2" s="448"/>
      <c r="VVG2" s="448"/>
      <c r="VVH2" s="448"/>
      <c r="VVI2" s="448"/>
      <c r="VVJ2" s="448"/>
      <c r="VVK2" s="448"/>
      <c r="VVL2" s="448"/>
      <c r="VVM2" s="448"/>
      <c r="VVN2" s="448"/>
      <c r="VVO2" s="448"/>
      <c r="VVP2" s="448"/>
      <c r="VVQ2" s="448"/>
      <c r="VVR2" s="448"/>
      <c r="VVS2" s="448"/>
      <c r="VVT2" s="448"/>
      <c r="VVU2" s="448"/>
      <c r="VVV2" s="448"/>
      <c r="VVW2" s="448"/>
      <c r="VVX2" s="448"/>
      <c r="VVY2" s="448"/>
      <c r="VVZ2" s="448"/>
      <c r="VWA2" s="448"/>
      <c r="VWB2" s="448"/>
      <c r="VWC2" s="448"/>
      <c r="VWD2" s="448"/>
      <c r="VWE2" s="448"/>
      <c r="VWF2" s="448"/>
      <c r="VWG2" s="448"/>
      <c r="VWH2" s="448"/>
      <c r="VWI2" s="448"/>
      <c r="VWJ2" s="448"/>
      <c r="VWK2" s="448"/>
      <c r="VWL2" s="448"/>
      <c r="VWM2" s="448"/>
      <c r="VWN2" s="448"/>
      <c r="VWO2" s="448"/>
      <c r="VWP2" s="448"/>
      <c r="VWQ2" s="448"/>
      <c r="VWR2" s="448"/>
      <c r="VWS2" s="448"/>
      <c r="VWT2" s="448"/>
      <c r="VWU2" s="448"/>
      <c r="VWV2" s="448"/>
      <c r="VWW2" s="448"/>
      <c r="VWX2" s="448"/>
      <c r="VWY2" s="448"/>
      <c r="VWZ2" s="448"/>
      <c r="VXA2" s="448"/>
      <c r="VXB2" s="448"/>
      <c r="VXC2" s="448"/>
      <c r="VXD2" s="448"/>
      <c r="VXE2" s="448"/>
      <c r="VXF2" s="448"/>
      <c r="VXG2" s="448"/>
      <c r="VXH2" s="448"/>
      <c r="VXI2" s="448"/>
      <c r="VXJ2" s="448"/>
      <c r="VXK2" s="448"/>
      <c r="VXL2" s="448"/>
      <c r="VXM2" s="448"/>
      <c r="VXN2" s="448"/>
      <c r="VXO2" s="448"/>
      <c r="VXP2" s="448"/>
      <c r="VXQ2" s="448"/>
      <c r="VXR2" s="448"/>
      <c r="VXS2" s="448"/>
      <c r="VXT2" s="448"/>
      <c r="VXU2" s="448"/>
      <c r="VXV2" s="448"/>
      <c r="VXW2" s="448"/>
      <c r="VXX2" s="448"/>
      <c r="VXY2" s="448"/>
      <c r="VXZ2" s="448"/>
      <c r="VYA2" s="448"/>
      <c r="VYB2" s="448"/>
      <c r="VYC2" s="448"/>
      <c r="VYD2" s="448"/>
      <c r="VYE2" s="448"/>
      <c r="VYF2" s="448"/>
      <c r="VYG2" s="448"/>
      <c r="VYH2" s="448"/>
      <c r="VYI2" s="448"/>
      <c r="VYJ2" s="448"/>
      <c r="VYK2" s="448"/>
      <c r="VYL2" s="448"/>
      <c r="VYM2" s="448"/>
      <c r="VYN2" s="448"/>
      <c r="VYO2" s="448"/>
      <c r="VYP2" s="448"/>
      <c r="VYQ2" s="448"/>
      <c r="VYR2" s="448"/>
      <c r="VYS2" s="448"/>
      <c r="VYT2" s="448"/>
      <c r="VYU2" s="448"/>
      <c r="VYV2" s="448"/>
      <c r="VYW2" s="448"/>
      <c r="VYX2" s="448"/>
      <c r="VYY2" s="448"/>
      <c r="VYZ2" s="448"/>
      <c r="VZA2" s="448"/>
      <c r="VZB2" s="448"/>
      <c r="VZC2" s="448"/>
      <c r="VZD2" s="448"/>
      <c r="VZE2" s="448"/>
      <c r="VZF2" s="448"/>
      <c r="VZG2" s="448"/>
      <c r="VZH2" s="448"/>
      <c r="VZI2" s="448"/>
      <c r="VZJ2" s="448"/>
      <c r="VZK2" s="448"/>
      <c r="VZL2" s="448"/>
      <c r="VZM2" s="448"/>
      <c r="VZN2" s="448"/>
      <c r="VZO2" s="448"/>
      <c r="VZP2" s="448"/>
      <c r="VZQ2" s="448"/>
      <c r="VZR2" s="448"/>
      <c r="VZS2" s="448"/>
      <c r="VZT2" s="448"/>
      <c r="VZU2" s="448"/>
      <c r="VZV2" s="448"/>
      <c r="VZW2" s="448"/>
      <c r="VZX2" s="448"/>
      <c r="VZY2" s="448"/>
      <c r="VZZ2" s="448"/>
      <c r="WAA2" s="448"/>
      <c r="WAB2" s="448"/>
      <c r="WAC2" s="448"/>
      <c r="WAD2" s="448"/>
      <c r="WAE2" s="448"/>
      <c r="WAF2" s="448"/>
      <c r="WAG2" s="448"/>
      <c r="WAH2" s="448"/>
      <c r="WAI2" s="448"/>
      <c r="WAJ2" s="448"/>
      <c r="WAK2" s="448"/>
      <c r="WAL2" s="448"/>
      <c r="WAM2" s="448"/>
      <c r="WAN2" s="448"/>
      <c r="WAO2" s="448"/>
      <c r="WAP2" s="448"/>
      <c r="WAQ2" s="448"/>
      <c r="WAR2" s="448"/>
      <c r="WAS2" s="448"/>
      <c r="WAT2" s="448"/>
      <c r="WAU2" s="448"/>
      <c r="WAV2" s="448"/>
      <c r="WAW2" s="448"/>
      <c r="WAX2" s="448"/>
      <c r="WAY2" s="448"/>
      <c r="WAZ2" s="448"/>
      <c r="WBA2" s="448"/>
      <c r="WBB2" s="448"/>
      <c r="WBC2" s="448"/>
      <c r="WBD2" s="448"/>
      <c r="WBE2" s="448"/>
      <c r="WBF2" s="448"/>
      <c r="WBG2" s="448"/>
      <c r="WBH2" s="448"/>
      <c r="WBI2" s="448"/>
      <c r="WBJ2" s="448"/>
      <c r="WBK2" s="448"/>
      <c r="WBL2" s="448"/>
      <c r="WBM2" s="448"/>
      <c r="WBN2" s="448"/>
      <c r="WBO2" s="448"/>
      <c r="WBP2" s="448"/>
      <c r="WBQ2" s="448"/>
      <c r="WBR2" s="448"/>
      <c r="WBS2" s="448"/>
      <c r="WBT2" s="448"/>
      <c r="WBU2" s="448"/>
      <c r="WBV2" s="448"/>
      <c r="WBW2" s="448"/>
      <c r="WBX2" s="448"/>
      <c r="WBY2" s="448"/>
      <c r="WBZ2" s="448"/>
      <c r="WCA2" s="448"/>
      <c r="WCB2" s="448"/>
      <c r="WCC2" s="448"/>
      <c r="WCD2" s="448"/>
      <c r="WCE2" s="448"/>
      <c r="WCF2" s="448"/>
      <c r="WCG2" s="448"/>
      <c r="WCH2" s="448"/>
      <c r="WCI2" s="448"/>
      <c r="WCJ2" s="448"/>
      <c r="WCK2" s="448"/>
      <c r="WCL2" s="448"/>
      <c r="WCM2" s="448"/>
      <c r="WCN2" s="448"/>
      <c r="WCO2" s="448"/>
      <c r="WCP2" s="448"/>
      <c r="WCQ2" s="448"/>
      <c r="WCR2" s="448"/>
      <c r="WCS2" s="448"/>
      <c r="WCT2" s="448"/>
      <c r="WCU2" s="448"/>
      <c r="WCV2" s="448"/>
      <c r="WCW2" s="448"/>
      <c r="WCX2" s="448"/>
      <c r="WCY2" s="448"/>
      <c r="WCZ2" s="448"/>
      <c r="WDA2" s="448"/>
      <c r="WDB2" s="448"/>
      <c r="WDC2" s="448"/>
      <c r="WDD2" s="448"/>
      <c r="WDE2" s="448"/>
      <c r="WDF2" s="448"/>
      <c r="WDG2" s="448"/>
      <c r="WDH2" s="448"/>
      <c r="WDI2" s="448"/>
      <c r="WDJ2" s="448"/>
      <c r="WDK2" s="448"/>
      <c r="WDL2" s="448"/>
      <c r="WDM2" s="448"/>
      <c r="WDN2" s="448"/>
      <c r="WDO2" s="448"/>
      <c r="WDP2" s="448"/>
      <c r="WDQ2" s="448"/>
      <c r="WDR2" s="448"/>
      <c r="WDS2" s="448"/>
      <c r="WDT2" s="448"/>
      <c r="WDU2" s="448"/>
      <c r="WDV2" s="448"/>
      <c r="WDW2" s="448"/>
      <c r="WDX2" s="448"/>
      <c r="WDY2" s="448"/>
      <c r="WDZ2" s="448"/>
      <c r="WEA2" s="448"/>
      <c r="WEB2" s="448"/>
      <c r="WEC2" s="448"/>
      <c r="WED2" s="448"/>
      <c r="WEE2" s="448"/>
      <c r="WEF2" s="448"/>
      <c r="WEG2" s="448"/>
      <c r="WEH2" s="448"/>
      <c r="WEI2" s="448"/>
      <c r="WEJ2" s="448"/>
      <c r="WEK2" s="448"/>
      <c r="WEL2" s="448"/>
      <c r="WEM2" s="448"/>
      <c r="WEN2" s="448"/>
      <c r="WEO2" s="448"/>
      <c r="WEP2" s="448"/>
      <c r="WEQ2" s="448"/>
      <c r="WER2" s="448"/>
      <c r="WES2" s="448"/>
      <c r="WET2" s="448"/>
      <c r="WEU2" s="448"/>
      <c r="WEV2" s="448"/>
      <c r="WEW2" s="448"/>
      <c r="WEX2" s="448"/>
      <c r="WEY2" s="448"/>
      <c r="WEZ2" s="448"/>
      <c r="WFA2" s="448"/>
      <c r="WFB2" s="448"/>
      <c r="WFC2" s="448"/>
      <c r="WFD2" s="448"/>
      <c r="WFE2" s="448"/>
      <c r="WFF2" s="448"/>
      <c r="WFG2" s="448"/>
      <c r="WFH2" s="448"/>
      <c r="WFI2" s="448"/>
      <c r="WFJ2" s="448"/>
      <c r="WFK2" s="448"/>
      <c r="WFL2" s="448"/>
      <c r="WFM2" s="448"/>
      <c r="WFN2" s="448"/>
      <c r="WFO2" s="448"/>
      <c r="WFP2" s="448"/>
      <c r="WFQ2" s="448"/>
      <c r="WFR2" s="448"/>
      <c r="WFS2" s="448"/>
      <c r="WFT2" s="448"/>
      <c r="WFU2" s="448"/>
      <c r="WFV2" s="448"/>
      <c r="WFW2" s="448"/>
      <c r="WFX2" s="448"/>
      <c r="WFY2" s="448"/>
      <c r="WFZ2" s="448"/>
      <c r="WGA2" s="448"/>
      <c r="WGB2" s="448"/>
      <c r="WGC2" s="448"/>
      <c r="WGD2" s="448"/>
      <c r="WGE2" s="448"/>
      <c r="WGF2" s="448"/>
      <c r="WGG2" s="448"/>
      <c r="WGH2" s="448"/>
      <c r="WGI2" s="448"/>
      <c r="WGJ2" s="448"/>
      <c r="WGK2" s="448"/>
      <c r="WGL2" s="448"/>
      <c r="WGM2" s="448"/>
      <c r="WGN2" s="448"/>
      <c r="WGO2" s="448"/>
      <c r="WGP2" s="448"/>
      <c r="WGQ2" s="448"/>
      <c r="WGR2" s="448"/>
      <c r="WGS2" s="448"/>
      <c r="WGT2" s="448"/>
      <c r="WGU2" s="448"/>
      <c r="WGV2" s="448"/>
      <c r="WGW2" s="448"/>
      <c r="WGX2" s="448"/>
      <c r="WGY2" s="448"/>
      <c r="WGZ2" s="448"/>
      <c r="WHA2" s="448"/>
      <c r="WHB2" s="448"/>
      <c r="WHC2" s="448"/>
      <c r="WHD2" s="448"/>
      <c r="WHE2" s="448"/>
      <c r="WHF2" s="448"/>
      <c r="WHG2" s="448"/>
      <c r="WHH2" s="448"/>
      <c r="WHI2" s="448"/>
      <c r="WHJ2" s="448"/>
      <c r="WHK2" s="448"/>
      <c r="WHL2" s="448"/>
      <c r="WHM2" s="448"/>
      <c r="WHN2" s="448"/>
      <c r="WHO2" s="448"/>
      <c r="WHP2" s="448"/>
      <c r="WHQ2" s="448"/>
      <c r="WHR2" s="448"/>
      <c r="WHS2" s="448"/>
      <c r="WHT2" s="448"/>
      <c r="WHU2" s="448"/>
      <c r="WHV2" s="448"/>
      <c r="WHW2" s="448"/>
      <c r="WHX2" s="448"/>
      <c r="WHY2" s="448"/>
      <c r="WHZ2" s="448"/>
      <c r="WIA2" s="448"/>
      <c r="WIB2" s="448"/>
      <c r="WIC2" s="448"/>
      <c r="WID2" s="448"/>
      <c r="WIE2" s="448"/>
      <c r="WIF2" s="448"/>
      <c r="WIG2" s="448"/>
      <c r="WIH2" s="448"/>
      <c r="WII2" s="448"/>
      <c r="WIJ2" s="448"/>
      <c r="WIK2" s="448"/>
      <c r="WIL2" s="448"/>
      <c r="WIM2" s="448"/>
      <c r="WIN2" s="448"/>
      <c r="WIO2" s="448"/>
      <c r="WIP2" s="448"/>
      <c r="WIQ2" s="448"/>
      <c r="WIR2" s="448"/>
      <c r="WIS2" s="448"/>
      <c r="WIT2" s="448"/>
      <c r="WIU2" s="448"/>
      <c r="WIV2" s="448"/>
      <c r="WIW2" s="448"/>
      <c r="WIX2" s="448"/>
      <c r="WIY2" s="448"/>
      <c r="WIZ2" s="448"/>
      <c r="WJA2" s="448"/>
      <c r="WJB2" s="448"/>
      <c r="WJC2" s="448"/>
      <c r="WJD2" s="448"/>
      <c r="WJE2" s="448"/>
      <c r="WJF2" s="448"/>
      <c r="WJG2" s="448"/>
      <c r="WJH2" s="448"/>
      <c r="WJI2" s="448"/>
      <c r="WJJ2" s="448"/>
      <c r="WJK2" s="448"/>
      <c r="WJL2" s="448"/>
      <c r="WJM2" s="448"/>
      <c r="WJN2" s="448"/>
      <c r="WJO2" s="448"/>
      <c r="WJP2" s="448"/>
      <c r="WJQ2" s="448"/>
      <c r="WJR2" s="448"/>
      <c r="WJS2" s="448"/>
      <c r="WJT2" s="448"/>
      <c r="WJU2" s="448"/>
      <c r="WJV2" s="448"/>
      <c r="WJW2" s="448"/>
      <c r="WJX2" s="448"/>
      <c r="WJY2" s="448"/>
      <c r="WJZ2" s="448"/>
      <c r="WKA2" s="448"/>
      <c r="WKB2" s="448"/>
      <c r="WKC2" s="448"/>
      <c r="WKD2" s="448"/>
      <c r="WKE2" s="448"/>
      <c r="WKF2" s="448"/>
      <c r="WKG2" s="448"/>
      <c r="WKH2" s="448"/>
      <c r="WKI2" s="448"/>
      <c r="WKJ2" s="448"/>
      <c r="WKK2" s="448"/>
      <c r="WKL2" s="448"/>
      <c r="WKM2" s="448"/>
      <c r="WKN2" s="448"/>
      <c r="WKO2" s="448"/>
      <c r="WKP2" s="448"/>
      <c r="WKQ2" s="448"/>
      <c r="WKR2" s="448"/>
      <c r="WKS2" s="448"/>
      <c r="WKT2" s="448"/>
      <c r="WKU2" s="448"/>
      <c r="WKV2" s="448"/>
      <c r="WKW2" s="448"/>
      <c r="WKX2" s="448"/>
      <c r="WKY2" s="448"/>
      <c r="WKZ2" s="448"/>
      <c r="WLA2" s="448"/>
      <c r="WLB2" s="448"/>
      <c r="WLC2" s="448"/>
      <c r="WLD2" s="448"/>
      <c r="WLE2" s="448"/>
      <c r="WLF2" s="448"/>
      <c r="WLG2" s="448"/>
      <c r="WLH2" s="448"/>
      <c r="WLI2" s="448"/>
      <c r="WLJ2" s="448"/>
      <c r="WLK2" s="448"/>
      <c r="WLL2" s="448"/>
      <c r="WLM2" s="448"/>
      <c r="WLN2" s="448"/>
      <c r="WLO2" s="448"/>
      <c r="WLP2" s="448"/>
      <c r="WLQ2" s="448"/>
      <c r="WLR2" s="448"/>
      <c r="WLS2" s="448"/>
      <c r="WLT2" s="448"/>
      <c r="WLU2" s="448"/>
      <c r="WLV2" s="448"/>
      <c r="WLW2" s="448"/>
      <c r="WLX2" s="448"/>
      <c r="WLY2" s="448"/>
      <c r="WLZ2" s="448"/>
      <c r="WMA2" s="448"/>
      <c r="WMB2" s="448"/>
      <c r="WMC2" s="448"/>
      <c r="WMD2" s="448"/>
      <c r="WME2" s="448"/>
      <c r="WMF2" s="448"/>
      <c r="WMG2" s="448"/>
      <c r="WMH2" s="448"/>
      <c r="WMI2" s="448"/>
      <c r="WMJ2" s="448"/>
      <c r="WMK2" s="448"/>
      <c r="WML2" s="448"/>
      <c r="WMM2" s="448"/>
      <c r="WMN2" s="448"/>
      <c r="WMO2" s="448"/>
      <c r="WMP2" s="448"/>
      <c r="WMQ2" s="448"/>
      <c r="WMR2" s="448"/>
      <c r="WMS2" s="448"/>
      <c r="WMT2" s="448"/>
      <c r="WMU2" s="448"/>
      <c r="WMV2" s="448"/>
      <c r="WMW2" s="448"/>
      <c r="WMX2" s="448"/>
      <c r="WMY2" s="448"/>
      <c r="WMZ2" s="448"/>
      <c r="WNA2" s="448"/>
      <c r="WNB2" s="448"/>
      <c r="WNC2" s="448"/>
      <c r="WND2" s="448"/>
      <c r="WNE2" s="448"/>
      <c r="WNF2" s="448"/>
      <c r="WNG2" s="448"/>
      <c r="WNH2" s="448"/>
      <c r="WNI2" s="448"/>
      <c r="WNJ2" s="448"/>
      <c r="WNK2" s="448"/>
      <c r="WNL2" s="448"/>
      <c r="WNM2" s="448"/>
      <c r="WNN2" s="448"/>
      <c r="WNO2" s="448"/>
      <c r="WNP2" s="448"/>
      <c r="WNQ2" s="448"/>
      <c r="WNR2" s="448"/>
      <c r="WNS2" s="448"/>
      <c r="WNT2" s="448"/>
      <c r="WNU2" s="448"/>
      <c r="WNV2" s="448"/>
      <c r="WNW2" s="448"/>
      <c r="WNX2" s="448"/>
      <c r="WNY2" s="448"/>
      <c r="WNZ2" s="448"/>
      <c r="WOA2" s="448"/>
      <c r="WOB2" s="448"/>
      <c r="WOC2" s="448"/>
      <c r="WOD2" s="448"/>
      <c r="WOE2" s="448"/>
      <c r="WOF2" s="448"/>
      <c r="WOG2" s="448"/>
      <c r="WOH2" s="448"/>
      <c r="WOI2" s="448"/>
      <c r="WOJ2" s="448"/>
      <c r="WOK2" s="448"/>
      <c r="WOL2" s="448"/>
      <c r="WOM2" s="448"/>
      <c r="WON2" s="448"/>
      <c r="WOO2" s="448"/>
      <c r="WOP2" s="448"/>
      <c r="WOQ2" s="448"/>
      <c r="WOR2" s="448"/>
      <c r="WOS2" s="448"/>
      <c r="WOT2" s="448"/>
      <c r="WOU2" s="448"/>
      <c r="WOV2" s="448"/>
      <c r="WOW2" s="448"/>
      <c r="WOX2" s="448"/>
      <c r="WOY2" s="448"/>
      <c r="WOZ2" s="448"/>
      <c r="WPA2" s="448"/>
      <c r="WPB2" s="448"/>
      <c r="WPC2" s="448"/>
      <c r="WPD2" s="448"/>
      <c r="WPE2" s="448"/>
      <c r="WPF2" s="448"/>
      <c r="WPG2" s="448"/>
      <c r="WPH2" s="448"/>
      <c r="WPI2" s="448"/>
      <c r="WPJ2" s="448"/>
      <c r="WPK2" s="448"/>
      <c r="WPL2" s="448"/>
      <c r="WPM2" s="448"/>
      <c r="WPN2" s="448"/>
      <c r="WPO2" s="448"/>
      <c r="WPP2" s="448"/>
      <c r="WPQ2" s="448"/>
      <c r="WPR2" s="448"/>
      <c r="WPS2" s="448"/>
      <c r="WPT2" s="448"/>
      <c r="WPU2" s="448"/>
      <c r="WPV2" s="448"/>
      <c r="WPW2" s="448"/>
      <c r="WPX2" s="448"/>
      <c r="WPY2" s="448"/>
      <c r="WPZ2" s="448"/>
      <c r="WQA2" s="448"/>
      <c r="WQB2" s="448"/>
      <c r="WQC2" s="448"/>
      <c r="WQD2" s="448"/>
      <c r="WQE2" s="448"/>
      <c r="WQF2" s="448"/>
      <c r="WQG2" s="448"/>
      <c r="WQH2" s="448"/>
      <c r="WQI2" s="448"/>
      <c r="WQJ2" s="448"/>
      <c r="WQK2" s="448"/>
      <c r="WQL2" s="448"/>
      <c r="WQM2" s="448"/>
      <c r="WQN2" s="448"/>
      <c r="WQO2" s="448"/>
      <c r="WQP2" s="448"/>
      <c r="WQQ2" s="448"/>
      <c r="WQR2" s="448"/>
      <c r="WQS2" s="448"/>
      <c r="WQT2" s="448"/>
      <c r="WQU2" s="448"/>
      <c r="WQV2" s="448"/>
      <c r="WQW2" s="448"/>
      <c r="WQX2" s="448"/>
      <c r="WQY2" s="448"/>
      <c r="WQZ2" s="448"/>
      <c r="WRA2" s="448"/>
      <c r="WRB2" s="448"/>
      <c r="WRC2" s="448"/>
      <c r="WRD2" s="448"/>
      <c r="WRE2" s="448"/>
      <c r="WRF2" s="448"/>
      <c r="WRG2" s="448"/>
      <c r="WRH2" s="448"/>
      <c r="WRI2" s="448"/>
      <c r="WRJ2" s="448"/>
      <c r="WRK2" s="448"/>
      <c r="WRL2" s="448"/>
      <c r="WRM2" s="448"/>
      <c r="WRN2" s="448"/>
      <c r="WRO2" s="448"/>
      <c r="WRP2" s="448"/>
      <c r="WRQ2" s="448"/>
      <c r="WRR2" s="448"/>
      <c r="WRS2" s="448"/>
      <c r="WRT2" s="448"/>
      <c r="WRU2" s="448"/>
      <c r="WRV2" s="448"/>
      <c r="WRW2" s="448"/>
      <c r="WRX2" s="448"/>
      <c r="WRY2" s="448"/>
      <c r="WRZ2" s="448"/>
      <c r="WSA2" s="448"/>
      <c r="WSB2" s="448"/>
      <c r="WSC2" s="448"/>
      <c r="WSD2" s="448"/>
      <c r="WSE2" s="448"/>
      <c r="WSF2" s="448"/>
      <c r="WSG2" s="448"/>
      <c r="WSH2" s="448"/>
      <c r="WSI2" s="448"/>
      <c r="WSJ2" s="448"/>
      <c r="WSK2" s="448"/>
      <c r="WSL2" s="448"/>
      <c r="WSM2" s="448"/>
      <c r="WSN2" s="448"/>
      <c r="WSO2" s="448"/>
      <c r="WSP2" s="448"/>
      <c r="WSQ2" s="448"/>
      <c r="WSR2" s="448"/>
      <c r="WSS2" s="448"/>
      <c r="WST2" s="448"/>
      <c r="WSU2" s="448"/>
      <c r="WSV2" s="448"/>
      <c r="WSW2" s="448"/>
      <c r="WSX2" s="448"/>
      <c r="WSY2" s="448"/>
      <c r="WSZ2" s="448"/>
      <c r="WTA2" s="448"/>
      <c r="WTB2" s="448"/>
      <c r="WTC2" s="448"/>
      <c r="WTD2" s="448"/>
      <c r="WTE2" s="448"/>
      <c r="WTF2" s="448"/>
      <c r="WTG2" s="448"/>
      <c r="WTH2" s="448"/>
      <c r="WTI2" s="448"/>
      <c r="WTJ2" s="448"/>
      <c r="WTK2" s="448"/>
      <c r="WTL2" s="448"/>
      <c r="WTM2" s="448"/>
      <c r="WTN2" s="448"/>
      <c r="WTO2" s="448"/>
      <c r="WTP2" s="448"/>
      <c r="WTQ2" s="448"/>
      <c r="WTR2" s="448"/>
      <c r="WTS2" s="448"/>
      <c r="WTT2" s="448"/>
      <c r="WTU2" s="448"/>
      <c r="WTV2" s="448"/>
      <c r="WTW2" s="448"/>
      <c r="WTX2" s="448"/>
      <c r="WTY2" s="448"/>
      <c r="WTZ2" s="448"/>
      <c r="WUA2" s="448"/>
      <c r="WUB2" s="448"/>
      <c r="WUC2" s="448"/>
      <c r="WUD2" s="448"/>
      <c r="WUE2" s="448"/>
      <c r="WUF2" s="448"/>
      <c r="WUG2" s="448"/>
      <c r="WUH2" s="448"/>
      <c r="WUI2" s="448"/>
      <c r="WUJ2" s="448"/>
      <c r="WUK2" s="448"/>
      <c r="WUL2" s="448"/>
      <c r="WUM2" s="448"/>
      <c r="WUN2" s="448"/>
      <c r="WUO2" s="448"/>
      <c r="WUP2" s="448"/>
      <c r="WUQ2" s="448"/>
      <c r="WUR2" s="448"/>
      <c r="WUS2" s="448"/>
      <c r="WUT2" s="448"/>
      <c r="WUU2" s="448"/>
      <c r="WUV2" s="448"/>
      <c r="WUW2" s="448"/>
      <c r="WUX2" s="448"/>
      <c r="WUY2" s="448"/>
      <c r="WUZ2" s="448"/>
      <c r="WVA2" s="448"/>
      <c r="WVB2" s="448"/>
      <c r="WVC2" s="448"/>
      <c r="WVD2" s="448"/>
      <c r="WVE2" s="448"/>
      <c r="WVF2" s="448"/>
      <c r="WVG2" s="448"/>
      <c r="WVH2" s="448"/>
      <c r="WVI2" s="448"/>
      <c r="WVJ2" s="448"/>
      <c r="WVK2" s="448"/>
      <c r="WVL2" s="448"/>
      <c r="WVM2" s="448"/>
      <c r="WVN2" s="448"/>
      <c r="WVO2" s="448"/>
      <c r="WVP2" s="448"/>
      <c r="WVQ2" s="448"/>
      <c r="WVR2" s="448"/>
      <c r="WVS2" s="448"/>
      <c r="WVT2" s="448"/>
      <c r="WVU2" s="448"/>
      <c r="WVV2" s="448"/>
      <c r="WVW2" s="448"/>
      <c r="WVX2" s="448"/>
      <c r="WVY2" s="448"/>
      <c r="WVZ2" s="448"/>
      <c r="WWA2" s="448"/>
      <c r="WWB2" s="448"/>
      <c r="WWC2" s="448"/>
      <c r="WWD2" s="448"/>
      <c r="WWE2" s="448"/>
      <c r="WWF2" s="448"/>
      <c r="WWG2" s="448"/>
      <c r="WWH2" s="448"/>
      <c r="WWI2" s="448"/>
      <c r="WWJ2" s="448"/>
      <c r="WWK2" s="448"/>
      <c r="WWL2" s="448"/>
      <c r="WWM2" s="448"/>
      <c r="WWN2" s="448"/>
      <c r="WWO2" s="448"/>
      <c r="WWP2" s="448"/>
      <c r="WWQ2" s="448"/>
      <c r="WWR2" s="448"/>
      <c r="WWS2" s="448"/>
      <c r="WWT2" s="448"/>
      <c r="WWU2" s="448"/>
      <c r="WWV2" s="448"/>
      <c r="WWW2" s="448"/>
      <c r="WWX2" s="448"/>
      <c r="WWY2" s="448"/>
      <c r="WWZ2" s="448"/>
      <c r="WXA2" s="448"/>
      <c r="WXB2" s="448"/>
      <c r="WXC2" s="448"/>
      <c r="WXD2" s="448"/>
      <c r="WXE2" s="448"/>
      <c r="WXF2" s="448"/>
      <c r="WXG2" s="448"/>
      <c r="WXH2" s="448"/>
      <c r="WXI2" s="448"/>
      <c r="WXJ2" s="448"/>
      <c r="WXK2" s="448"/>
      <c r="WXL2" s="448"/>
      <c r="WXM2" s="448"/>
      <c r="WXN2" s="448"/>
      <c r="WXO2" s="448"/>
      <c r="WXP2" s="448"/>
      <c r="WXQ2" s="448"/>
      <c r="WXR2" s="448"/>
      <c r="WXS2" s="448"/>
      <c r="WXT2" s="448"/>
      <c r="WXU2" s="448"/>
      <c r="WXV2" s="448"/>
      <c r="WXW2" s="448"/>
      <c r="WXX2" s="448"/>
      <c r="WXY2" s="448"/>
      <c r="WXZ2" s="448"/>
      <c r="WYA2" s="448"/>
      <c r="WYB2" s="448"/>
      <c r="WYC2" s="448"/>
      <c r="WYD2" s="448"/>
      <c r="WYE2" s="448"/>
      <c r="WYF2" s="448"/>
      <c r="WYG2" s="448"/>
      <c r="WYH2" s="448"/>
      <c r="WYI2" s="448"/>
      <c r="WYJ2" s="448"/>
      <c r="WYK2" s="448"/>
      <c r="WYL2" s="448"/>
      <c r="WYM2" s="448"/>
      <c r="WYN2" s="448"/>
      <c r="WYO2" s="448"/>
      <c r="WYP2" s="448"/>
      <c r="WYQ2" s="448"/>
      <c r="WYR2" s="448"/>
      <c r="WYS2" s="448"/>
      <c r="WYT2" s="448"/>
      <c r="WYU2" s="448"/>
      <c r="WYV2" s="448"/>
      <c r="WYW2" s="448"/>
      <c r="WYX2" s="448"/>
      <c r="WYY2" s="448"/>
      <c r="WYZ2" s="448"/>
      <c r="WZA2" s="448"/>
      <c r="WZB2" s="448"/>
      <c r="WZC2" s="448"/>
      <c r="WZD2" s="448"/>
      <c r="WZE2" s="448"/>
      <c r="WZF2" s="448"/>
      <c r="WZG2" s="448"/>
      <c r="WZH2" s="448"/>
      <c r="WZI2" s="448"/>
      <c r="WZJ2" s="448"/>
      <c r="WZK2" s="448"/>
      <c r="WZL2" s="448"/>
      <c r="WZM2" s="448"/>
      <c r="WZN2" s="448"/>
      <c r="WZO2" s="448"/>
      <c r="WZP2" s="448"/>
      <c r="WZQ2" s="448"/>
      <c r="WZR2" s="448"/>
      <c r="WZS2" s="448"/>
      <c r="WZT2" s="448"/>
      <c r="WZU2" s="448"/>
      <c r="WZV2" s="448"/>
      <c r="WZW2" s="448"/>
      <c r="WZX2" s="448"/>
      <c r="WZY2" s="448"/>
      <c r="WZZ2" s="448"/>
      <c r="XAA2" s="448"/>
      <c r="XAB2" s="448"/>
      <c r="XAC2" s="448"/>
      <c r="XAD2" s="448"/>
      <c r="XAE2" s="448"/>
      <c r="XAF2" s="448"/>
      <c r="XAG2" s="448"/>
      <c r="XAH2" s="448"/>
      <c r="XAI2" s="448"/>
      <c r="XAJ2" s="448"/>
      <c r="XAK2" s="448"/>
      <c r="XAL2" s="448"/>
      <c r="XAM2" s="448"/>
      <c r="XAN2" s="448"/>
      <c r="XAO2" s="448"/>
      <c r="XAP2" s="448"/>
      <c r="XAQ2" s="448"/>
      <c r="XAR2" s="448"/>
      <c r="XAS2" s="448"/>
      <c r="XAT2" s="448"/>
      <c r="XAU2" s="448"/>
      <c r="XAV2" s="448"/>
      <c r="XAW2" s="448"/>
      <c r="XAX2" s="448"/>
      <c r="XAY2" s="448"/>
      <c r="XAZ2" s="448"/>
      <c r="XBA2" s="448"/>
      <c r="XBB2" s="448"/>
      <c r="XBC2" s="448"/>
      <c r="XBD2" s="448"/>
      <c r="XBE2" s="448"/>
      <c r="XBF2" s="448"/>
      <c r="XBG2" s="448"/>
      <c r="XBH2" s="448"/>
      <c r="XBI2" s="448"/>
      <c r="XBJ2" s="448"/>
      <c r="XBK2" s="448"/>
      <c r="XBL2" s="448"/>
      <c r="XBM2" s="448"/>
      <c r="XBN2" s="448"/>
      <c r="XBO2" s="448"/>
      <c r="XBP2" s="448"/>
      <c r="XBQ2" s="448"/>
      <c r="XBR2" s="448"/>
      <c r="XBS2" s="448"/>
      <c r="XBT2" s="448"/>
      <c r="XBU2" s="448"/>
      <c r="XBV2" s="448"/>
      <c r="XBW2" s="448"/>
      <c r="XBX2" s="448"/>
      <c r="XBY2" s="448"/>
      <c r="XBZ2" s="448"/>
      <c r="XCA2" s="448"/>
      <c r="XCB2" s="448"/>
      <c r="XCC2" s="448"/>
      <c r="XCD2" s="448"/>
      <c r="XCE2" s="448"/>
      <c r="XCF2" s="448"/>
      <c r="XCG2" s="448"/>
      <c r="XCH2" s="448"/>
      <c r="XCI2" s="448"/>
      <c r="XCJ2" s="448"/>
      <c r="XCK2" s="448"/>
      <c r="XCL2" s="448"/>
      <c r="XCM2" s="448"/>
      <c r="XCN2" s="448"/>
      <c r="XCO2" s="448"/>
      <c r="XCP2" s="448"/>
      <c r="XCQ2" s="448"/>
      <c r="XCR2" s="448"/>
      <c r="XCS2" s="448"/>
      <c r="XCT2" s="448"/>
      <c r="XCU2" s="448"/>
      <c r="XCV2" s="448"/>
      <c r="XCW2" s="448"/>
      <c r="XCX2" s="448"/>
      <c r="XCY2" s="448"/>
      <c r="XCZ2" s="448"/>
      <c r="XDA2" s="448"/>
      <c r="XDB2" s="448"/>
      <c r="XDC2" s="448"/>
      <c r="XDD2" s="448"/>
      <c r="XDE2" s="448"/>
      <c r="XDF2" s="448"/>
      <c r="XDG2" s="448"/>
      <c r="XDH2" s="448"/>
      <c r="XDI2" s="448"/>
      <c r="XDJ2" s="448"/>
      <c r="XDK2" s="448"/>
      <c r="XDL2" s="448"/>
      <c r="XDM2" s="448"/>
      <c r="XDN2" s="448"/>
      <c r="XDO2" s="448"/>
      <c r="XDP2" s="448"/>
      <c r="XDQ2" s="448"/>
      <c r="XDR2" s="448"/>
      <c r="XDS2" s="448"/>
      <c r="XDT2" s="448"/>
      <c r="XDU2" s="448"/>
      <c r="XDV2" s="448"/>
      <c r="XDW2" s="448"/>
      <c r="XDX2" s="448"/>
      <c r="XDY2" s="448"/>
      <c r="XDZ2" s="448"/>
      <c r="XEA2" s="448"/>
      <c r="XEB2" s="448"/>
      <c r="XEC2" s="448"/>
      <c r="XED2" s="448"/>
      <c r="XEE2" s="448"/>
      <c r="XEF2" s="448"/>
      <c r="XEG2" s="448"/>
      <c r="XEH2" s="448"/>
      <c r="XEI2" s="448"/>
      <c r="XEJ2" s="448"/>
      <c r="XEK2" s="448"/>
      <c r="XEL2" s="448"/>
      <c r="XEM2" s="448"/>
      <c r="XEN2" s="448"/>
      <c r="XEO2" s="448"/>
      <c r="XEP2" s="448"/>
      <c r="XEQ2" s="448"/>
      <c r="XER2" s="448"/>
      <c r="XES2" s="448"/>
      <c r="XET2" s="448"/>
      <c r="XEU2" s="448"/>
      <c r="XEV2" s="448"/>
      <c r="XEW2" s="448"/>
      <c r="XEX2" s="448"/>
      <c r="XEY2" s="448"/>
      <c r="XEZ2" s="448"/>
      <c r="XFA2" s="448"/>
      <c r="XFB2" s="448"/>
      <c r="XFC2" s="448"/>
    </row>
    <row r="3" spans="1:16383" ht="32.25" customHeight="1" x14ac:dyDescent="0.25">
      <c r="A3" s="483" t="s">
        <v>427</v>
      </c>
      <c r="B3" s="487" t="s">
        <v>34</v>
      </c>
      <c r="C3" s="487"/>
      <c r="D3" s="487" t="s">
        <v>35</v>
      </c>
      <c r="E3" s="487"/>
      <c r="F3" s="487" t="s">
        <v>36</v>
      </c>
      <c r="G3" s="495"/>
      <c r="H3" s="487" t="s">
        <v>37</v>
      </c>
      <c r="I3" s="495"/>
      <c r="J3" s="487" t="s">
        <v>38</v>
      </c>
      <c r="K3" s="495"/>
      <c r="L3" s="487" t="s">
        <v>39</v>
      </c>
      <c r="M3" s="495"/>
      <c r="O3" s="483" t="s">
        <v>427</v>
      </c>
      <c r="P3" s="487" t="s">
        <v>34</v>
      </c>
      <c r="Q3" s="487"/>
      <c r="R3" s="487" t="s">
        <v>35</v>
      </c>
      <c r="S3" s="487"/>
      <c r="T3" s="487" t="s">
        <v>36</v>
      </c>
      <c r="U3" s="495"/>
      <c r="V3" s="487" t="s">
        <v>37</v>
      </c>
      <c r="W3" s="495"/>
      <c r="X3" s="487" t="s">
        <v>38</v>
      </c>
      <c r="Y3" s="495"/>
      <c r="Z3" s="487" t="s">
        <v>39</v>
      </c>
      <c r="AA3" s="495"/>
      <c r="AC3" s="483" t="s">
        <v>427</v>
      </c>
      <c r="AD3" s="487" t="s">
        <v>34</v>
      </c>
      <c r="AE3" s="487"/>
      <c r="AF3" s="487" t="s">
        <v>35</v>
      </c>
      <c r="AG3" s="487"/>
      <c r="AH3" s="487" t="s">
        <v>36</v>
      </c>
      <c r="AI3" s="495"/>
      <c r="AJ3" s="487" t="s">
        <v>37</v>
      </c>
      <c r="AK3" s="495"/>
      <c r="AL3" s="487" t="s">
        <v>38</v>
      </c>
      <c r="AM3" s="495"/>
      <c r="AN3" s="487" t="s">
        <v>39</v>
      </c>
      <c r="AO3" s="495"/>
      <c r="AQ3" s="483" t="s">
        <v>427</v>
      </c>
      <c r="AR3" s="487" t="s">
        <v>34</v>
      </c>
      <c r="AS3" s="487"/>
      <c r="AT3" s="487" t="s">
        <v>35</v>
      </c>
      <c r="AU3" s="487"/>
      <c r="AV3" s="487" t="s">
        <v>36</v>
      </c>
      <c r="AW3" s="495"/>
      <c r="AX3" s="487" t="s">
        <v>37</v>
      </c>
      <c r="AY3" s="495"/>
      <c r="AZ3" s="487" t="s">
        <v>38</v>
      </c>
      <c r="BA3" s="495"/>
      <c r="BB3" s="487" t="s">
        <v>39</v>
      </c>
      <c r="BC3" s="495"/>
    </row>
    <row r="4" spans="1:16383" ht="33.75" customHeight="1" x14ac:dyDescent="0.2">
      <c r="A4" s="484"/>
      <c r="B4" s="443" t="s">
        <v>0</v>
      </c>
      <c r="C4" s="45" t="s">
        <v>302</v>
      </c>
      <c r="D4" s="443" t="s">
        <v>0</v>
      </c>
      <c r="E4" s="45" t="s">
        <v>303</v>
      </c>
      <c r="F4" s="443" t="s">
        <v>0</v>
      </c>
      <c r="G4" s="45" t="s">
        <v>304</v>
      </c>
      <c r="H4" s="443" t="s">
        <v>0</v>
      </c>
      <c r="I4" s="45" t="s">
        <v>305</v>
      </c>
      <c r="J4" s="443" t="s">
        <v>0</v>
      </c>
      <c r="K4" s="45" t="s">
        <v>306</v>
      </c>
      <c r="L4" s="443" t="s">
        <v>0</v>
      </c>
      <c r="M4" s="45" t="s">
        <v>307</v>
      </c>
      <c r="O4" s="484"/>
      <c r="P4" s="443" t="s">
        <v>0</v>
      </c>
      <c r="Q4" s="45" t="s">
        <v>302</v>
      </c>
      <c r="R4" s="443" t="s">
        <v>0</v>
      </c>
      <c r="S4" s="45" t="s">
        <v>303</v>
      </c>
      <c r="T4" s="443" t="s">
        <v>0</v>
      </c>
      <c r="U4" s="45" t="s">
        <v>304</v>
      </c>
      <c r="V4" s="443" t="s">
        <v>0</v>
      </c>
      <c r="W4" s="45" t="s">
        <v>305</v>
      </c>
      <c r="X4" s="443" t="s">
        <v>0</v>
      </c>
      <c r="Y4" s="45" t="s">
        <v>306</v>
      </c>
      <c r="Z4" s="443" t="s">
        <v>0</v>
      </c>
      <c r="AA4" s="45" t="s">
        <v>307</v>
      </c>
      <c r="AC4" s="484"/>
      <c r="AD4" s="443" t="s">
        <v>0</v>
      </c>
      <c r="AE4" s="45" t="s">
        <v>302</v>
      </c>
      <c r="AF4" s="443" t="s">
        <v>0</v>
      </c>
      <c r="AG4" s="45" t="s">
        <v>303</v>
      </c>
      <c r="AH4" s="443" t="s">
        <v>0</v>
      </c>
      <c r="AI4" s="45" t="s">
        <v>304</v>
      </c>
      <c r="AJ4" s="443" t="s">
        <v>0</v>
      </c>
      <c r="AK4" s="45" t="s">
        <v>305</v>
      </c>
      <c r="AL4" s="443" t="s">
        <v>0</v>
      </c>
      <c r="AM4" s="45" t="s">
        <v>306</v>
      </c>
      <c r="AN4" s="443" t="s">
        <v>0</v>
      </c>
      <c r="AO4" s="45" t="s">
        <v>307</v>
      </c>
      <c r="AQ4" s="484"/>
      <c r="AR4" s="443" t="s">
        <v>0</v>
      </c>
      <c r="AS4" s="45" t="s">
        <v>302</v>
      </c>
      <c r="AT4" s="443" t="s">
        <v>0</v>
      </c>
      <c r="AU4" s="45" t="s">
        <v>303</v>
      </c>
      <c r="AV4" s="443" t="s">
        <v>0</v>
      </c>
      <c r="AW4" s="45" t="s">
        <v>304</v>
      </c>
      <c r="AX4" s="443" t="s">
        <v>0</v>
      </c>
      <c r="AY4" s="45" t="s">
        <v>305</v>
      </c>
      <c r="AZ4" s="443" t="s">
        <v>0</v>
      </c>
      <c r="BA4" s="45" t="s">
        <v>306</v>
      </c>
      <c r="BB4" s="443" t="s">
        <v>0</v>
      </c>
      <c r="BC4" s="45" t="s">
        <v>307</v>
      </c>
    </row>
    <row r="5" spans="1:16383" ht="16.5" customHeight="1" x14ac:dyDescent="0.2">
      <c r="B5" s="443"/>
      <c r="C5" s="45"/>
      <c r="D5" s="443"/>
      <c r="E5" s="45"/>
      <c r="F5" s="443"/>
      <c r="G5" s="45"/>
      <c r="H5" s="443"/>
      <c r="I5" s="45"/>
      <c r="J5" s="443"/>
      <c r="K5" s="45"/>
      <c r="L5" s="443"/>
      <c r="M5" s="45"/>
      <c r="P5" s="443"/>
      <c r="Q5" s="45"/>
      <c r="R5" s="443"/>
      <c r="S5" s="45"/>
      <c r="T5" s="443"/>
      <c r="U5" s="45"/>
      <c r="V5" s="443"/>
      <c r="W5" s="45"/>
      <c r="X5" s="443"/>
      <c r="Y5" s="45"/>
      <c r="Z5" s="443"/>
      <c r="AA5" s="45"/>
      <c r="AC5" s="34"/>
      <c r="AD5" s="443"/>
      <c r="AE5" s="45"/>
      <c r="AF5" s="443"/>
      <c r="AG5" s="45"/>
      <c r="AH5" s="443"/>
      <c r="AI5" s="45"/>
      <c r="AJ5" s="443"/>
      <c r="AK5" s="45"/>
      <c r="AL5" s="443"/>
      <c r="AM5" s="45"/>
      <c r="AN5" s="443"/>
      <c r="AO5" s="45"/>
      <c r="AQ5" s="34"/>
      <c r="AR5" s="443"/>
      <c r="AS5" s="45"/>
      <c r="AT5" s="443"/>
      <c r="AU5" s="45"/>
      <c r="AV5" s="443"/>
      <c r="AW5" s="45"/>
      <c r="AX5" s="443"/>
      <c r="AY5" s="45"/>
      <c r="AZ5" s="443"/>
      <c r="BA5" s="45"/>
      <c r="BB5" s="443"/>
      <c r="BC5" s="45"/>
    </row>
    <row r="6" spans="1:16383" x14ac:dyDescent="0.2">
      <c r="A6" s="454" t="s">
        <v>95</v>
      </c>
      <c r="B6" s="133">
        <v>0</v>
      </c>
      <c r="C6" s="38">
        <v>0</v>
      </c>
      <c r="D6" s="133">
        <v>0</v>
      </c>
      <c r="E6" s="38">
        <v>0</v>
      </c>
      <c r="F6" s="133">
        <v>2</v>
      </c>
      <c r="G6" s="38">
        <v>5.128205128205128E-2</v>
      </c>
      <c r="H6" s="133">
        <v>10</v>
      </c>
      <c r="I6" s="38">
        <v>0.25641025641025639</v>
      </c>
      <c r="J6" s="138">
        <v>24</v>
      </c>
      <c r="K6" s="39">
        <v>0.61538461538461542</v>
      </c>
      <c r="L6" s="138">
        <v>3</v>
      </c>
      <c r="M6" s="39">
        <v>7.6923076923076927E-2</v>
      </c>
      <c r="O6" s="454" t="s">
        <v>95</v>
      </c>
      <c r="P6" s="133">
        <v>0</v>
      </c>
      <c r="Q6" s="38">
        <v>0</v>
      </c>
      <c r="R6" s="133">
        <v>0</v>
      </c>
      <c r="S6" s="38">
        <v>0</v>
      </c>
      <c r="T6" s="133">
        <v>2</v>
      </c>
      <c r="U6" s="38">
        <v>6.25E-2</v>
      </c>
      <c r="V6" s="133">
        <v>10</v>
      </c>
      <c r="W6" s="38">
        <v>0.3125</v>
      </c>
      <c r="X6" s="138">
        <v>18</v>
      </c>
      <c r="Y6" s="39">
        <v>0.5625</v>
      </c>
      <c r="Z6" s="138">
        <v>2</v>
      </c>
      <c r="AA6" s="39">
        <v>6.25E-2</v>
      </c>
      <c r="AC6" s="454" t="s">
        <v>95</v>
      </c>
      <c r="AD6" s="116" t="s">
        <v>99</v>
      </c>
      <c r="AE6" s="116" t="s">
        <v>99</v>
      </c>
      <c r="AF6" s="116" t="s">
        <v>99</v>
      </c>
      <c r="AG6" s="116" t="s">
        <v>99</v>
      </c>
      <c r="AH6" s="116" t="s">
        <v>99</v>
      </c>
      <c r="AI6" s="116" t="s">
        <v>99</v>
      </c>
      <c r="AJ6" s="116" t="s">
        <v>99</v>
      </c>
      <c r="AK6" s="116" t="s">
        <v>99</v>
      </c>
      <c r="AL6" s="116" t="s">
        <v>99</v>
      </c>
      <c r="AM6" s="116" t="s">
        <v>99</v>
      </c>
      <c r="AN6" s="116" t="s">
        <v>99</v>
      </c>
      <c r="AO6" s="116" t="s">
        <v>99</v>
      </c>
      <c r="AQ6" s="454" t="s">
        <v>95</v>
      </c>
      <c r="AR6" s="133">
        <v>0</v>
      </c>
      <c r="AS6" s="38">
        <v>0</v>
      </c>
      <c r="AT6" s="133">
        <v>0</v>
      </c>
      <c r="AU6" s="38">
        <v>0</v>
      </c>
      <c r="AV6" s="133">
        <v>0</v>
      </c>
      <c r="AW6" s="38">
        <v>0</v>
      </c>
      <c r="AX6" s="133">
        <v>0</v>
      </c>
      <c r="AY6" s="38">
        <v>0</v>
      </c>
      <c r="AZ6" s="138">
        <v>6</v>
      </c>
      <c r="BA6" s="39">
        <v>0.8571428571428571</v>
      </c>
      <c r="BB6" s="138">
        <v>1</v>
      </c>
      <c r="BC6" s="39">
        <v>0.14285714285714285</v>
      </c>
    </row>
    <row r="7" spans="1:16383" x14ac:dyDescent="0.2">
      <c r="A7" s="454" t="s">
        <v>90</v>
      </c>
      <c r="B7" s="133">
        <v>0</v>
      </c>
      <c r="C7" s="38">
        <v>0</v>
      </c>
      <c r="D7" s="133">
        <v>0</v>
      </c>
      <c r="E7" s="38">
        <v>0</v>
      </c>
      <c r="F7" s="133">
        <v>1</v>
      </c>
      <c r="G7" s="38">
        <v>1.7543859649122806E-2</v>
      </c>
      <c r="H7" s="133">
        <v>9</v>
      </c>
      <c r="I7" s="38">
        <v>0.15789473684210525</v>
      </c>
      <c r="J7" s="138">
        <v>39</v>
      </c>
      <c r="K7" s="39">
        <v>0.68421052631578949</v>
      </c>
      <c r="L7" s="138">
        <v>8</v>
      </c>
      <c r="M7" s="39">
        <v>0.14035087719298245</v>
      </c>
      <c r="O7" s="454" t="s">
        <v>90</v>
      </c>
      <c r="P7" s="133">
        <v>0</v>
      </c>
      <c r="Q7" s="38">
        <v>0</v>
      </c>
      <c r="R7" s="133">
        <v>0</v>
      </c>
      <c r="S7" s="38">
        <v>0</v>
      </c>
      <c r="T7" s="133">
        <v>1</v>
      </c>
      <c r="U7" s="38">
        <v>3.0303030303030304E-2</v>
      </c>
      <c r="V7" s="133">
        <v>7</v>
      </c>
      <c r="W7" s="38">
        <v>0.21212121212121213</v>
      </c>
      <c r="X7" s="138">
        <v>22</v>
      </c>
      <c r="Y7" s="39">
        <v>0.66666666666666663</v>
      </c>
      <c r="Z7" s="138">
        <v>3</v>
      </c>
      <c r="AA7" s="39">
        <v>9.0909090909090912E-2</v>
      </c>
      <c r="AC7" s="454" t="s">
        <v>90</v>
      </c>
      <c r="AD7" s="116" t="s">
        <v>99</v>
      </c>
      <c r="AE7" s="116" t="s">
        <v>99</v>
      </c>
      <c r="AF7" s="116" t="s">
        <v>99</v>
      </c>
      <c r="AG7" s="116" t="s">
        <v>99</v>
      </c>
      <c r="AH7" s="116" t="s">
        <v>99</v>
      </c>
      <c r="AI7" s="116" t="s">
        <v>99</v>
      </c>
      <c r="AJ7" s="116" t="s">
        <v>99</v>
      </c>
      <c r="AK7" s="116" t="s">
        <v>99</v>
      </c>
      <c r="AL7" s="116" t="s">
        <v>99</v>
      </c>
      <c r="AM7" s="116" t="s">
        <v>99</v>
      </c>
      <c r="AN7" s="116" t="s">
        <v>99</v>
      </c>
      <c r="AO7" s="116" t="s">
        <v>99</v>
      </c>
      <c r="AQ7" s="454" t="s">
        <v>90</v>
      </c>
      <c r="AR7" s="133">
        <v>0</v>
      </c>
      <c r="AS7" s="38">
        <v>0</v>
      </c>
      <c r="AT7" s="133">
        <v>0</v>
      </c>
      <c r="AU7" s="38">
        <v>0</v>
      </c>
      <c r="AV7" s="133">
        <v>0</v>
      </c>
      <c r="AW7" s="38">
        <v>0</v>
      </c>
      <c r="AX7" s="133">
        <v>2</v>
      </c>
      <c r="AY7" s="38">
        <v>0.105</v>
      </c>
      <c r="AZ7" s="138">
        <v>12</v>
      </c>
      <c r="BA7" s="39">
        <v>0.63200000000000001</v>
      </c>
      <c r="BB7" s="138">
        <v>5</v>
      </c>
      <c r="BC7" s="39">
        <v>0.26300000000000001</v>
      </c>
    </row>
    <row r="8" spans="1:16383" ht="16.5" customHeight="1" x14ac:dyDescent="0.2">
      <c r="A8" s="454" t="s">
        <v>80</v>
      </c>
      <c r="B8" s="133">
        <v>0</v>
      </c>
      <c r="C8" s="38">
        <v>0</v>
      </c>
      <c r="D8" s="133">
        <v>0</v>
      </c>
      <c r="E8" s="38">
        <v>0</v>
      </c>
      <c r="F8" s="133">
        <v>3</v>
      </c>
      <c r="G8" s="38">
        <v>1.5544041450777202E-2</v>
      </c>
      <c r="H8" s="133">
        <v>37</v>
      </c>
      <c r="I8" s="38">
        <v>0.19170984455958548</v>
      </c>
      <c r="J8" s="138">
        <v>118</v>
      </c>
      <c r="K8" s="39">
        <v>0.6113989637305699</v>
      </c>
      <c r="L8" s="138">
        <v>35</v>
      </c>
      <c r="M8" s="39">
        <v>0.18134715025906736</v>
      </c>
      <c r="O8" s="454" t="s">
        <v>80</v>
      </c>
      <c r="P8" s="133">
        <v>0</v>
      </c>
      <c r="Q8" s="38">
        <v>0</v>
      </c>
      <c r="R8" s="133">
        <v>0</v>
      </c>
      <c r="S8" s="38">
        <v>0</v>
      </c>
      <c r="T8" s="133">
        <v>3</v>
      </c>
      <c r="U8" s="38">
        <v>2.7027027027027029E-2</v>
      </c>
      <c r="V8" s="133">
        <v>23</v>
      </c>
      <c r="W8" s="38">
        <v>0.2072072072072072</v>
      </c>
      <c r="X8" s="138">
        <v>68</v>
      </c>
      <c r="Y8" s="39">
        <v>0.61261261261261257</v>
      </c>
      <c r="Z8" s="138">
        <v>17</v>
      </c>
      <c r="AA8" s="39">
        <v>0.15315315315315314</v>
      </c>
      <c r="AC8" s="454" t="s">
        <v>80</v>
      </c>
      <c r="AD8" s="133">
        <v>0</v>
      </c>
      <c r="AE8" s="38">
        <v>0</v>
      </c>
      <c r="AF8" s="133">
        <v>0</v>
      </c>
      <c r="AG8" s="38">
        <v>0</v>
      </c>
      <c r="AH8" s="133">
        <v>0</v>
      </c>
      <c r="AI8" s="38">
        <v>0</v>
      </c>
      <c r="AJ8" s="133">
        <v>9</v>
      </c>
      <c r="AK8" s="38">
        <v>0.17647058823529413</v>
      </c>
      <c r="AL8" s="138">
        <v>29</v>
      </c>
      <c r="AM8" s="39">
        <v>0.56862745098039214</v>
      </c>
      <c r="AN8" s="138">
        <v>13</v>
      </c>
      <c r="AO8" s="39">
        <v>0.25490196078431371</v>
      </c>
      <c r="AQ8" s="454" t="s">
        <v>80</v>
      </c>
      <c r="AR8" s="133">
        <v>0</v>
      </c>
      <c r="AS8" s="38">
        <v>0</v>
      </c>
      <c r="AT8" s="133">
        <v>0</v>
      </c>
      <c r="AU8" s="38">
        <v>0</v>
      </c>
      <c r="AV8" s="133">
        <v>0</v>
      </c>
      <c r="AW8" s="38">
        <v>0</v>
      </c>
      <c r="AX8" s="133">
        <v>5</v>
      </c>
      <c r="AY8" s="38">
        <v>0.16666666666666666</v>
      </c>
      <c r="AZ8" s="138">
        <v>20</v>
      </c>
      <c r="BA8" s="39">
        <v>0.66666666666666663</v>
      </c>
      <c r="BB8" s="138">
        <v>5</v>
      </c>
      <c r="BC8" s="39">
        <v>0.16666666666666666</v>
      </c>
    </row>
    <row r="9" spans="1:16383" ht="16.5" customHeight="1" x14ac:dyDescent="0.2">
      <c r="A9" s="454" t="s">
        <v>91</v>
      </c>
      <c r="B9" s="133">
        <v>0</v>
      </c>
      <c r="C9" s="38">
        <v>0</v>
      </c>
      <c r="D9" s="133">
        <v>0</v>
      </c>
      <c r="E9" s="38">
        <v>0</v>
      </c>
      <c r="F9" s="133">
        <v>0</v>
      </c>
      <c r="G9" s="38">
        <v>0</v>
      </c>
      <c r="H9" s="133">
        <v>2</v>
      </c>
      <c r="I9" s="38">
        <v>6.0606060606060608E-2</v>
      </c>
      <c r="J9" s="138">
        <v>23</v>
      </c>
      <c r="K9" s="39">
        <v>0.69696969696969702</v>
      </c>
      <c r="L9" s="138">
        <v>8</v>
      </c>
      <c r="M9" s="39">
        <v>0.24242424242424243</v>
      </c>
      <c r="O9" s="454" t="s">
        <v>91</v>
      </c>
      <c r="P9" s="133">
        <v>0</v>
      </c>
      <c r="Q9" s="38">
        <v>0</v>
      </c>
      <c r="R9" s="133">
        <v>0</v>
      </c>
      <c r="S9" s="38">
        <v>0</v>
      </c>
      <c r="T9" s="133">
        <v>0</v>
      </c>
      <c r="U9" s="38">
        <v>0</v>
      </c>
      <c r="V9" s="133">
        <v>1</v>
      </c>
      <c r="W9" s="38">
        <v>1</v>
      </c>
      <c r="X9" s="138">
        <v>0</v>
      </c>
      <c r="Y9" s="39">
        <v>0</v>
      </c>
      <c r="Z9" s="138">
        <v>0</v>
      </c>
      <c r="AA9" s="39">
        <v>0</v>
      </c>
      <c r="AC9" s="454" t="s">
        <v>91</v>
      </c>
      <c r="AD9" s="133">
        <v>0</v>
      </c>
      <c r="AE9" s="38">
        <v>0</v>
      </c>
      <c r="AF9" s="133">
        <v>0</v>
      </c>
      <c r="AG9" s="38">
        <v>0</v>
      </c>
      <c r="AH9" s="133">
        <v>0</v>
      </c>
      <c r="AI9" s="38">
        <v>0</v>
      </c>
      <c r="AJ9" s="133">
        <v>0</v>
      </c>
      <c r="AK9" s="38">
        <v>0</v>
      </c>
      <c r="AL9" s="138">
        <v>10</v>
      </c>
      <c r="AM9" s="39">
        <v>0.7142857142857143</v>
      </c>
      <c r="AN9" s="138">
        <v>4</v>
      </c>
      <c r="AO9" s="39">
        <v>0.2857142857142857</v>
      </c>
      <c r="AQ9" s="454" t="s">
        <v>91</v>
      </c>
      <c r="AR9" s="133">
        <v>0</v>
      </c>
      <c r="AS9" s="38">
        <v>0</v>
      </c>
      <c r="AT9" s="133">
        <v>0</v>
      </c>
      <c r="AU9" s="38">
        <v>0</v>
      </c>
      <c r="AV9" s="133">
        <v>0</v>
      </c>
      <c r="AW9" s="38">
        <v>0</v>
      </c>
      <c r="AX9" s="133">
        <v>1</v>
      </c>
      <c r="AY9" s="38">
        <v>5.5555555555555552E-2</v>
      </c>
      <c r="AZ9" s="138">
        <v>13</v>
      </c>
      <c r="BA9" s="39">
        <v>0.72222222222222221</v>
      </c>
      <c r="BB9" s="138">
        <v>4</v>
      </c>
      <c r="BC9" s="39">
        <v>0.22222222222222221</v>
      </c>
    </row>
    <row r="10" spans="1:16383" ht="16.5" customHeight="1" x14ac:dyDescent="0.2">
      <c r="A10" s="454" t="s">
        <v>92</v>
      </c>
      <c r="B10" s="133">
        <v>0</v>
      </c>
      <c r="C10" s="38">
        <v>0</v>
      </c>
      <c r="D10" s="133">
        <v>0</v>
      </c>
      <c r="E10" s="38">
        <v>0</v>
      </c>
      <c r="F10" s="133">
        <v>1</v>
      </c>
      <c r="G10" s="38">
        <v>0.16666666666666666</v>
      </c>
      <c r="H10" s="133">
        <v>1</v>
      </c>
      <c r="I10" s="38">
        <v>0.16666666666666666</v>
      </c>
      <c r="J10" s="138">
        <v>4</v>
      </c>
      <c r="K10" s="39">
        <v>0.66666666666666663</v>
      </c>
      <c r="L10" s="138">
        <v>0</v>
      </c>
      <c r="M10" s="39">
        <v>0</v>
      </c>
      <c r="O10" s="454" t="s">
        <v>92</v>
      </c>
      <c r="P10" s="133">
        <v>0</v>
      </c>
      <c r="Q10" s="38">
        <v>0</v>
      </c>
      <c r="R10" s="133">
        <v>0</v>
      </c>
      <c r="S10" s="38">
        <v>0</v>
      </c>
      <c r="T10" s="133">
        <v>1</v>
      </c>
      <c r="U10" s="38">
        <v>0.16666666666666666</v>
      </c>
      <c r="V10" s="133">
        <v>1</v>
      </c>
      <c r="W10" s="38">
        <v>0.16666666666666666</v>
      </c>
      <c r="X10" s="138">
        <v>4</v>
      </c>
      <c r="Y10" s="39">
        <v>0.66666666666666663</v>
      </c>
      <c r="Z10" s="138">
        <v>0</v>
      </c>
      <c r="AA10" s="39">
        <v>0</v>
      </c>
      <c r="AC10" s="454" t="s">
        <v>92</v>
      </c>
      <c r="AD10" s="133"/>
      <c r="AE10" s="38"/>
      <c r="AF10" s="133"/>
      <c r="AG10" s="38"/>
      <c r="AH10" s="133"/>
      <c r="AI10" s="38"/>
      <c r="AJ10" s="133"/>
      <c r="AK10" s="38"/>
      <c r="AL10" s="138"/>
      <c r="AM10" s="39"/>
      <c r="AN10" s="138"/>
      <c r="AO10" s="39"/>
      <c r="AQ10" s="454" t="s">
        <v>92</v>
      </c>
      <c r="AR10" s="116" t="s">
        <v>99</v>
      </c>
      <c r="AS10" s="156" t="s">
        <v>99</v>
      </c>
      <c r="AT10" s="116" t="s">
        <v>99</v>
      </c>
      <c r="AU10" s="156" t="s">
        <v>99</v>
      </c>
      <c r="AV10" s="116" t="s">
        <v>99</v>
      </c>
      <c r="AW10" s="156" t="s">
        <v>99</v>
      </c>
      <c r="AX10" s="116" t="s">
        <v>99</v>
      </c>
      <c r="AY10" s="156" t="s">
        <v>99</v>
      </c>
      <c r="AZ10" s="157" t="s">
        <v>99</v>
      </c>
      <c r="BA10" s="42" t="s">
        <v>99</v>
      </c>
      <c r="BB10" s="157" t="s">
        <v>99</v>
      </c>
      <c r="BC10" s="42" t="s">
        <v>99</v>
      </c>
    </row>
    <row r="11" spans="1:16383" ht="16.5" customHeight="1" x14ac:dyDescent="0.2">
      <c r="A11" s="454" t="s">
        <v>93</v>
      </c>
      <c r="B11" s="133">
        <v>0</v>
      </c>
      <c r="C11" s="38">
        <v>0</v>
      </c>
      <c r="D11" s="133">
        <v>0</v>
      </c>
      <c r="E11" s="38">
        <v>0</v>
      </c>
      <c r="F11" s="133">
        <v>0</v>
      </c>
      <c r="G11" s="38">
        <v>0</v>
      </c>
      <c r="H11" s="133">
        <v>3</v>
      </c>
      <c r="I11" s="38">
        <v>0.2</v>
      </c>
      <c r="J11" s="138">
        <v>4</v>
      </c>
      <c r="K11" s="39">
        <v>0.26666666666666666</v>
      </c>
      <c r="L11" s="138">
        <v>8</v>
      </c>
      <c r="M11" s="39">
        <v>0.53333333333333333</v>
      </c>
      <c r="O11" s="454" t="s">
        <v>93</v>
      </c>
      <c r="P11" s="133">
        <v>0</v>
      </c>
      <c r="Q11" s="38">
        <v>0</v>
      </c>
      <c r="R11" s="133">
        <v>0</v>
      </c>
      <c r="S11" s="38">
        <v>0</v>
      </c>
      <c r="T11" s="133">
        <v>0</v>
      </c>
      <c r="U11" s="38">
        <v>0</v>
      </c>
      <c r="V11" s="133">
        <v>1</v>
      </c>
      <c r="W11" s="38">
        <v>1</v>
      </c>
      <c r="X11" s="138">
        <v>0</v>
      </c>
      <c r="Y11" s="39">
        <v>0</v>
      </c>
      <c r="Z11" s="138">
        <v>0</v>
      </c>
      <c r="AA11" s="39">
        <v>0</v>
      </c>
      <c r="AC11" s="454" t="s">
        <v>93</v>
      </c>
      <c r="AD11" s="133">
        <v>0</v>
      </c>
      <c r="AE11" s="38">
        <v>0</v>
      </c>
      <c r="AF11" s="133">
        <v>0</v>
      </c>
      <c r="AG11" s="38">
        <v>0</v>
      </c>
      <c r="AH11" s="133">
        <v>0</v>
      </c>
      <c r="AI11" s="38">
        <v>0</v>
      </c>
      <c r="AJ11" s="133">
        <v>2</v>
      </c>
      <c r="AK11" s="38">
        <v>0.15384615384615385</v>
      </c>
      <c r="AL11" s="138">
        <v>4</v>
      </c>
      <c r="AM11" s="39">
        <v>0.30769230769230771</v>
      </c>
      <c r="AN11" s="138">
        <v>7</v>
      </c>
      <c r="AO11" s="39">
        <v>0.53846153846153844</v>
      </c>
      <c r="AQ11" s="454" t="s">
        <v>93</v>
      </c>
      <c r="AR11" s="133">
        <v>0</v>
      </c>
      <c r="AS11" s="38">
        <v>0</v>
      </c>
      <c r="AT11" s="133">
        <v>0</v>
      </c>
      <c r="AU11" s="38">
        <v>0</v>
      </c>
      <c r="AV11" s="133">
        <v>0</v>
      </c>
      <c r="AW11" s="38">
        <v>0</v>
      </c>
      <c r="AX11" s="133">
        <v>0</v>
      </c>
      <c r="AY11" s="38">
        <v>0</v>
      </c>
      <c r="AZ11" s="138">
        <v>0</v>
      </c>
      <c r="BA11" s="39">
        <v>0</v>
      </c>
      <c r="BB11" s="138">
        <v>1</v>
      </c>
      <c r="BC11" s="39">
        <v>1</v>
      </c>
    </row>
    <row r="12" spans="1:16383" ht="16.5" customHeight="1" x14ac:dyDescent="0.2">
      <c r="A12" s="454" t="s">
        <v>94</v>
      </c>
      <c r="B12" s="133">
        <v>0</v>
      </c>
      <c r="C12" s="38">
        <v>0</v>
      </c>
      <c r="D12" s="133">
        <v>0</v>
      </c>
      <c r="E12" s="38">
        <v>0</v>
      </c>
      <c r="F12" s="133">
        <v>0</v>
      </c>
      <c r="G12" s="38">
        <v>0</v>
      </c>
      <c r="H12" s="133">
        <v>1</v>
      </c>
      <c r="I12" s="38">
        <v>0.33333333333333331</v>
      </c>
      <c r="J12" s="138">
        <v>0</v>
      </c>
      <c r="K12" s="39">
        <v>0</v>
      </c>
      <c r="L12" s="138">
        <v>2</v>
      </c>
      <c r="M12" s="39">
        <v>0.66666666666666663</v>
      </c>
      <c r="O12" s="454" t="s">
        <v>94</v>
      </c>
      <c r="P12" s="133">
        <v>0</v>
      </c>
      <c r="Q12" s="38">
        <v>0</v>
      </c>
      <c r="R12" s="133">
        <v>0</v>
      </c>
      <c r="S12" s="38">
        <v>0</v>
      </c>
      <c r="T12" s="133">
        <v>0</v>
      </c>
      <c r="U12" s="38">
        <v>0</v>
      </c>
      <c r="V12" s="133">
        <v>0</v>
      </c>
      <c r="W12" s="38">
        <v>0</v>
      </c>
      <c r="X12" s="138">
        <v>0</v>
      </c>
      <c r="Y12" s="39">
        <v>0</v>
      </c>
      <c r="Z12" s="138">
        <v>1</v>
      </c>
      <c r="AA12" s="39">
        <v>1</v>
      </c>
      <c r="AC12" s="454" t="s">
        <v>94</v>
      </c>
      <c r="AD12" s="133"/>
      <c r="AE12" s="38"/>
      <c r="AF12" s="133"/>
      <c r="AG12" s="38"/>
      <c r="AH12" s="133"/>
      <c r="AI12" s="38"/>
      <c r="AJ12" s="133"/>
      <c r="AK12" s="38"/>
      <c r="AL12" s="138"/>
      <c r="AM12" s="39"/>
      <c r="AN12" s="138"/>
      <c r="AO12" s="39"/>
      <c r="AQ12" s="454" t="s">
        <v>94</v>
      </c>
      <c r="AR12" s="133">
        <v>0</v>
      </c>
      <c r="AS12" s="38">
        <v>0</v>
      </c>
      <c r="AT12" s="133">
        <v>0</v>
      </c>
      <c r="AU12" s="38">
        <v>0</v>
      </c>
      <c r="AV12" s="133">
        <v>0</v>
      </c>
      <c r="AW12" s="38">
        <v>0</v>
      </c>
      <c r="AX12" s="133">
        <v>1</v>
      </c>
      <c r="AY12" s="38">
        <v>0.5</v>
      </c>
      <c r="AZ12" s="138">
        <v>0</v>
      </c>
      <c r="BA12" s="39">
        <v>0</v>
      </c>
      <c r="BB12" s="138">
        <v>1</v>
      </c>
      <c r="BC12" s="39">
        <v>0.5</v>
      </c>
    </row>
    <row r="13" spans="1:16383" x14ac:dyDescent="0.2">
      <c r="A13" s="449"/>
      <c r="B13" s="450"/>
      <c r="C13" s="451"/>
      <c r="D13" s="452"/>
      <c r="E13" s="122"/>
      <c r="F13" s="452"/>
      <c r="G13" s="122"/>
      <c r="H13" s="452"/>
      <c r="I13" s="122"/>
      <c r="J13" s="452"/>
      <c r="K13" s="122"/>
      <c r="L13" s="452"/>
      <c r="M13" s="122"/>
      <c r="O13" s="449"/>
      <c r="P13" s="450"/>
      <c r="Q13" s="451"/>
      <c r="R13" s="452"/>
      <c r="S13" s="122"/>
      <c r="T13" s="452"/>
      <c r="U13" s="122"/>
      <c r="V13" s="452"/>
      <c r="W13" s="122"/>
      <c r="X13" s="452"/>
      <c r="Y13" s="122"/>
      <c r="Z13" s="452"/>
      <c r="AA13" s="122"/>
      <c r="AC13" s="449"/>
      <c r="AD13" s="450"/>
      <c r="AE13" s="451"/>
      <c r="AF13" s="452"/>
      <c r="AG13" s="122"/>
      <c r="AH13" s="452"/>
      <c r="AI13" s="122"/>
      <c r="AJ13" s="452"/>
      <c r="AK13" s="122"/>
      <c r="AL13" s="452"/>
      <c r="AM13" s="122"/>
      <c r="AN13" s="452"/>
      <c r="AO13" s="122"/>
      <c r="AQ13" s="449"/>
      <c r="AR13" s="450"/>
      <c r="AS13" s="451"/>
      <c r="AT13" s="452"/>
      <c r="AU13" s="122"/>
      <c r="AV13" s="452"/>
      <c r="AW13" s="122"/>
      <c r="AX13" s="452"/>
      <c r="AY13" s="122"/>
      <c r="AZ13" s="452"/>
      <c r="BA13" s="122"/>
      <c r="BB13" s="452"/>
      <c r="BC13" s="122"/>
    </row>
    <row r="14" spans="1:16383" x14ac:dyDescent="0.2">
      <c r="B14" s="33"/>
      <c r="C14" s="41"/>
      <c r="D14" s="33"/>
      <c r="E14" s="41"/>
      <c r="F14" s="33"/>
      <c r="G14" s="41"/>
      <c r="P14" s="33"/>
      <c r="Q14" s="41"/>
      <c r="R14" s="33"/>
      <c r="S14" s="41"/>
      <c r="T14" s="33"/>
      <c r="U14" s="41"/>
      <c r="AD14" s="33"/>
      <c r="AE14" s="41"/>
      <c r="AF14" s="33"/>
      <c r="AG14" s="41"/>
      <c r="AH14" s="33"/>
      <c r="AI14" s="41"/>
      <c r="AR14" s="33"/>
      <c r="AS14" s="41"/>
      <c r="AT14" s="33"/>
      <c r="AU14" s="41"/>
      <c r="AV14" s="33"/>
      <c r="AW14" s="41"/>
    </row>
    <row r="15" spans="1:16383" x14ac:dyDescent="0.2">
      <c r="B15" s="33"/>
      <c r="C15" s="41"/>
      <c r="D15" s="33"/>
      <c r="E15" s="41"/>
      <c r="F15" s="33"/>
      <c r="G15" s="41"/>
      <c r="P15" s="33"/>
      <c r="Q15" s="41"/>
      <c r="R15" s="33"/>
      <c r="S15" s="41"/>
      <c r="T15" s="33"/>
      <c r="U15" s="41"/>
      <c r="AD15" s="33"/>
      <c r="AE15" s="41"/>
      <c r="AF15" s="33"/>
      <c r="AG15" s="41"/>
      <c r="AH15" s="33"/>
      <c r="AI15" s="41"/>
      <c r="AR15" s="33"/>
      <c r="AS15" s="41"/>
      <c r="AT15" s="33"/>
      <c r="AU15" s="41"/>
      <c r="AV15" s="33"/>
      <c r="AW15" s="41"/>
    </row>
    <row r="16" spans="1:16383" ht="30.75" customHeight="1" x14ac:dyDescent="0.2">
      <c r="A16" s="500" t="s">
        <v>437</v>
      </c>
      <c r="B16" s="500"/>
      <c r="C16" s="500"/>
      <c r="D16" s="500"/>
      <c r="E16" s="500"/>
      <c r="F16" s="500"/>
      <c r="G16" s="500"/>
      <c r="H16" s="500"/>
      <c r="I16" s="500"/>
      <c r="J16" s="500"/>
      <c r="K16" s="500"/>
      <c r="L16" s="500"/>
      <c r="M16" s="500"/>
      <c r="N16" s="445"/>
      <c r="O16" s="500" t="s">
        <v>438</v>
      </c>
      <c r="P16" s="500"/>
      <c r="Q16" s="500"/>
      <c r="R16" s="500"/>
      <c r="S16" s="500"/>
      <c r="T16" s="500"/>
      <c r="U16" s="500"/>
      <c r="V16" s="500"/>
      <c r="W16" s="500"/>
      <c r="X16" s="500"/>
      <c r="Y16" s="500"/>
      <c r="Z16" s="500"/>
      <c r="AA16" s="500"/>
      <c r="AB16" s="445"/>
      <c r="AC16" s="500" t="s">
        <v>433</v>
      </c>
      <c r="AD16" s="500"/>
      <c r="AE16" s="500"/>
      <c r="AF16" s="500"/>
      <c r="AG16" s="500"/>
      <c r="AH16" s="500"/>
      <c r="AI16" s="500"/>
      <c r="AJ16" s="500"/>
      <c r="AK16" s="500"/>
      <c r="AL16" s="500"/>
      <c r="AM16" s="500"/>
      <c r="AN16" s="500"/>
      <c r="AO16" s="500"/>
      <c r="AP16" s="445"/>
      <c r="AQ16" s="500" t="s">
        <v>440</v>
      </c>
      <c r="AR16" s="500"/>
      <c r="AS16" s="500"/>
      <c r="AT16" s="500"/>
      <c r="AU16" s="500"/>
      <c r="AV16" s="500"/>
      <c r="AW16" s="500"/>
      <c r="AX16" s="500"/>
      <c r="AY16" s="500"/>
      <c r="AZ16" s="500"/>
      <c r="BA16" s="500"/>
      <c r="BB16" s="500"/>
      <c r="BC16" s="500"/>
    </row>
    <row r="17" spans="1:55" s="448" customFormat="1" ht="36" customHeight="1" x14ac:dyDescent="0.25">
      <c r="A17" s="481" t="s">
        <v>372</v>
      </c>
      <c r="B17" s="481"/>
      <c r="C17" s="481"/>
      <c r="D17" s="481"/>
      <c r="E17" s="481"/>
      <c r="F17" s="481"/>
      <c r="G17" s="481"/>
      <c r="H17" s="481"/>
      <c r="I17" s="481"/>
      <c r="J17" s="481"/>
      <c r="K17" s="481"/>
      <c r="L17" s="481"/>
      <c r="M17" s="481"/>
      <c r="O17" s="481" t="s">
        <v>372</v>
      </c>
      <c r="P17" s="481"/>
      <c r="Q17" s="481"/>
      <c r="R17" s="481"/>
      <c r="S17" s="481"/>
      <c r="T17" s="481"/>
      <c r="U17" s="481"/>
      <c r="V17" s="481"/>
      <c r="W17" s="481"/>
      <c r="X17" s="481"/>
      <c r="Y17" s="481"/>
      <c r="Z17" s="481"/>
      <c r="AA17" s="481"/>
      <c r="AC17" s="481" t="s">
        <v>372</v>
      </c>
      <c r="AD17" s="481"/>
      <c r="AE17" s="481"/>
      <c r="AF17" s="481"/>
      <c r="AG17" s="481"/>
      <c r="AH17" s="481"/>
      <c r="AI17" s="481"/>
      <c r="AJ17" s="481"/>
      <c r="AK17" s="481"/>
      <c r="AL17" s="481"/>
      <c r="AM17" s="481"/>
      <c r="AN17" s="481"/>
      <c r="AO17" s="481"/>
      <c r="AQ17" s="481" t="s">
        <v>372</v>
      </c>
      <c r="AR17" s="481"/>
      <c r="AS17" s="481"/>
      <c r="AT17" s="481"/>
      <c r="AU17" s="481"/>
      <c r="AV17" s="481"/>
      <c r="AW17" s="481"/>
      <c r="AX17" s="481"/>
      <c r="AY17" s="481"/>
      <c r="AZ17" s="481"/>
      <c r="BA17" s="481"/>
      <c r="BB17" s="481"/>
      <c r="BC17" s="481"/>
    </row>
    <row r="18" spans="1:55" ht="32.25" customHeight="1" x14ac:dyDescent="0.25">
      <c r="A18" s="483" t="s">
        <v>427</v>
      </c>
      <c r="B18" s="487" t="s">
        <v>34</v>
      </c>
      <c r="C18" s="487"/>
      <c r="D18" s="487" t="s">
        <v>35</v>
      </c>
      <c r="E18" s="487"/>
      <c r="F18" s="487" t="s">
        <v>36</v>
      </c>
      <c r="G18" s="495"/>
      <c r="H18" s="487" t="s">
        <v>37</v>
      </c>
      <c r="I18" s="495"/>
      <c r="J18" s="487" t="s">
        <v>38</v>
      </c>
      <c r="K18" s="495"/>
      <c r="L18" s="487" t="s">
        <v>39</v>
      </c>
      <c r="M18" s="495"/>
      <c r="O18" s="483" t="s">
        <v>427</v>
      </c>
      <c r="P18" s="487" t="s">
        <v>34</v>
      </c>
      <c r="Q18" s="487"/>
      <c r="R18" s="487" t="s">
        <v>35</v>
      </c>
      <c r="S18" s="487"/>
      <c r="T18" s="487" t="s">
        <v>36</v>
      </c>
      <c r="U18" s="495"/>
      <c r="V18" s="487" t="s">
        <v>37</v>
      </c>
      <c r="W18" s="495"/>
      <c r="X18" s="487" t="s">
        <v>38</v>
      </c>
      <c r="Y18" s="495"/>
      <c r="Z18" s="487" t="s">
        <v>39</v>
      </c>
      <c r="AA18" s="495"/>
      <c r="AC18" s="483" t="s">
        <v>427</v>
      </c>
      <c r="AD18" s="487" t="s">
        <v>34</v>
      </c>
      <c r="AE18" s="487"/>
      <c r="AF18" s="487" t="s">
        <v>35</v>
      </c>
      <c r="AG18" s="487"/>
      <c r="AH18" s="487" t="s">
        <v>36</v>
      </c>
      <c r="AI18" s="495"/>
      <c r="AJ18" s="487" t="s">
        <v>37</v>
      </c>
      <c r="AK18" s="495"/>
      <c r="AL18" s="487" t="s">
        <v>38</v>
      </c>
      <c r="AM18" s="495"/>
      <c r="AN18" s="487" t="s">
        <v>39</v>
      </c>
      <c r="AO18" s="495"/>
      <c r="AQ18" s="483" t="s">
        <v>427</v>
      </c>
      <c r="AR18" s="487" t="s">
        <v>34</v>
      </c>
      <c r="AS18" s="487"/>
      <c r="AT18" s="487" t="s">
        <v>35</v>
      </c>
      <c r="AU18" s="487"/>
      <c r="AV18" s="487" t="s">
        <v>36</v>
      </c>
      <c r="AW18" s="495"/>
      <c r="AX18" s="487" t="s">
        <v>37</v>
      </c>
      <c r="AY18" s="495"/>
      <c r="AZ18" s="487" t="s">
        <v>38</v>
      </c>
      <c r="BA18" s="495"/>
      <c r="BB18" s="487" t="s">
        <v>39</v>
      </c>
      <c r="BC18" s="495"/>
    </row>
    <row r="19" spans="1:55" ht="33.75" customHeight="1" x14ac:dyDescent="0.2">
      <c r="A19" s="484"/>
      <c r="B19" s="443" t="s">
        <v>0</v>
      </c>
      <c r="C19" s="45" t="s">
        <v>302</v>
      </c>
      <c r="D19" s="443" t="s">
        <v>0</v>
      </c>
      <c r="E19" s="45" t="s">
        <v>303</v>
      </c>
      <c r="F19" s="443" t="s">
        <v>0</v>
      </c>
      <c r="G19" s="45" t="s">
        <v>304</v>
      </c>
      <c r="H19" s="443" t="s">
        <v>0</v>
      </c>
      <c r="I19" s="45" t="s">
        <v>305</v>
      </c>
      <c r="J19" s="443" t="s">
        <v>0</v>
      </c>
      <c r="K19" s="45" t="s">
        <v>306</v>
      </c>
      <c r="L19" s="443" t="s">
        <v>0</v>
      </c>
      <c r="M19" s="45" t="s">
        <v>307</v>
      </c>
      <c r="O19" s="484"/>
      <c r="P19" s="443" t="s">
        <v>0</v>
      </c>
      <c r="Q19" s="45" t="s">
        <v>302</v>
      </c>
      <c r="R19" s="443" t="s">
        <v>0</v>
      </c>
      <c r="S19" s="45" t="s">
        <v>303</v>
      </c>
      <c r="T19" s="443" t="s">
        <v>0</v>
      </c>
      <c r="U19" s="45" t="s">
        <v>304</v>
      </c>
      <c r="V19" s="443" t="s">
        <v>0</v>
      </c>
      <c r="W19" s="45" t="s">
        <v>305</v>
      </c>
      <c r="X19" s="443" t="s">
        <v>0</v>
      </c>
      <c r="Y19" s="45" t="s">
        <v>306</v>
      </c>
      <c r="Z19" s="443" t="s">
        <v>0</v>
      </c>
      <c r="AA19" s="45" t="s">
        <v>307</v>
      </c>
      <c r="AC19" s="484"/>
      <c r="AD19" s="443" t="s">
        <v>0</v>
      </c>
      <c r="AE19" s="45" t="s">
        <v>302</v>
      </c>
      <c r="AF19" s="443" t="s">
        <v>0</v>
      </c>
      <c r="AG19" s="45" t="s">
        <v>303</v>
      </c>
      <c r="AH19" s="443" t="s">
        <v>0</v>
      </c>
      <c r="AI19" s="45" t="s">
        <v>304</v>
      </c>
      <c r="AJ19" s="443" t="s">
        <v>0</v>
      </c>
      <c r="AK19" s="45" t="s">
        <v>305</v>
      </c>
      <c r="AL19" s="443" t="s">
        <v>0</v>
      </c>
      <c r="AM19" s="45" t="s">
        <v>306</v>
      </c>
      <c r="AN19" s="443" t="s">
        <v>0</v>
      </c>
      <c r="AO19" s="45" t="s">
        <v>307</v>
      </c>
      <c r="AQ19" s="484"/>
      <c r="AR19" s="443" t="s">
        <v>0</v>
      </c>
      <c r="AS19" s="45" t="s">
        <v>302</v>
      </c>
      <c r="AT19" s="443" t="s">
        <v>0</v>
      </c>
      <c r="AU19" s="45" t="s">
        <v>303</v>
      </c>
      <c r="AV19" s="443" t="s">
        <v>0</v>
      </c>
      <c r="AW19" s="45" t="s">
        <v>304</v>
      </c>
      <c r="AX19" s="443" t="s">
        <v>0</v>
      </c>
      <c r="AY19" s="45" t="s">
        <v>305</v>
      </c>
      <c r="AZ19" s="443" t="s">
        <v>0</v>
      </c>
      <c r="BA19" s="45" t="s">
        <v>306</v>
      </c>
      <c r="BB19" s="443" t="s">
        <v>0</v>
      </c>
      <c r="BC19" s="45" t="s">
        <v>307</v>
      </c>
    </row>
    <row r="20" spans="1:55" ht="16.5" customHeight="1" x14ac:dyDescent="0.2">
      <c r="B20" s="443"/>
      <c r="C20" s="45"/>
      <c r="D20" s="443"/>
      <c r="E20" s="45"/>
      <c r="F20" s="443"/>
      <c r="G20" s="45"/>
      <c r="H20" s="443"/>
      <c r="I20" s="45"/>
      <c r="J20" s="443"/>
      <c r="K20" s="45"/>
      <c r="L20" s="443"/>
      <c r="M20" s="45"/>
      <c r="P20" s="443"/>
      <c r="Q20" s="45"/>
      <c r="R20" s="443"/>
      <c r="S20" s="45"/>
      <c r="T20" s="443"/>
      <c r="U20" s="45"/>
      <c r="V20" s="443"/>
      <c r="W20" s="45"/>
      <c r="X20" s="443"/>
      <c r="Y20" s="45"/>
      <c r="Z20" s="443"/>
      <c r="AA20" s="45"/>
      <c r="AC20" s="27"/>
      <c r="AD20" s="443"/>
      <c r="AE20" s="45"/>
      <c r="AF20" s="443"/>
      <c r="AG20" s="45"/>
      <c r="AH20" s="443"/>
      <c r="AI20" s="45"/>
      <c r="AJ20" s="443"/>
      <c r="AK20" s="45"/>
      <c r="AL20" s="443"/>
      <c r="AM20" s="45"/>
      <c r="AN20" s="443"/>
      <c r="AO20" s="45"/>
      <c r="AQ20" s="27"/>
      <c r="AR20" s="443"/>
      <c r="AS20" s="45"/>
      <c r="AT20" s="443"/>
      <c r="AU20" s="45"/>
      <c r="AV20" s="443"/>
      <c r="AW20" s="45"/>
      <c r="AX20" s="443"/>
      <c r="AY20" s="45"/>
      <c r="AZ20" s="443"/>
      <c r="BA20" s="45"/>
      <c r="BB20" s="443"/>
      <c r="BC20" s="45"/>
    </row>
    <row r="21" spans="1:55" x14ac:dyDescent="0.2">
      <c r="A21" s="454" t="s">
        <v>95</v>
      </c>
      <c r="B21" s="159"/>
      <c r="C21" s="160"/>
      <c r="D21" s="159"/>
      <c r="E21" s="160"/>
      <c r="F21" s="159"/>
      <c r="G21" s="160"/>
      <c r="H21" s="159"/>
      <c r="I21" s="160"/>
      <c r="J21" s="161"/>
      <c r="K21" s="162"/>
      <c r="L21" s="161"/>
      <c r="M21" s="162"/>
      <c r="O21" s="454" t="s">
        <v>95</v>
      </c>
      <c r="P21" s="159"/>
      <c r="Q21" s="160"/>
      <c r="R21" s="159"/>
      <c r="S21" s="160"/>
      <c r="T21" s="159"/>
      <c r="U21" s="160"/>
      <c r="V21" s="159"/>
      <c r="W21" s="160"/>
      <c r="X21" s="161"/>
      <c r="Y21" s="162"/>
      <c r="Z21" s="161"/>
      <c r="AA21" s="162"/>
      <c r="AC21" s="454" t="s">
        <v>95</v>
      </c>
      <c r="AD21" s="163" t="s">
        <v>99</v>
      </c>
      <c r="AE21" s="164" t="s">
        <v>99</v>
      </c>
      <c r="AF21" s="163" t="s">
        <v>99</v>
      </c>
      <c r="AG21" s="164" t="s">
        <v>99</v>
      </c>
      <c r="AH21" s="163" t="s">
        <v>99</v>
      </c>
      <c r="AI21" s="164" t="s">
        <v>99</v>
      </c>
      <c r="AJ21" s="163" t="s">
        <v>99</v>
      </c>
      <c r="AK21" s="164" t="s">
        <v>99</v>
      </c>
      <c r="AL21" s="165" t="s">
        <v>99</v>
      </c>
      <c r="AM21" s="166" t="s">
        <v>99</v>
      </c>
      <c r="AN21" s="165" t="s">
        <v>99</v>
      </c>
      <c r="AO21" s="166" t="s">
        <v>99</v>
      </c>
      <c r="AQ21" s="454" t="s">
        <v>95</v>
      </c>
      <c r="AR21" s="159"/>
      <c r="AS21" s="160"/>
      <c r="AT21" s="159"/>
      <c r="AU21" s="160"/>
      <c r="AV21" s="159"/>
      <c r="AW21" s="160"/>
      <c r="AX21" s="159"/>
      <c r="AY21" s="160"/>
      <c r="AZ21" s="161"/>
      <c r="BA21" s="162"/>
      <c r="BB21" s="161"/>
      <c r="BC21" s="162"/>
    </row>
    <row r="22" spans="1:55" x14ac:dyDescent="0.2">
      <c r="A22" s="454" t="s">
        <v>90</v>
      </c>
      <c r="B22" s="163"/>
      <c r="C22" s="164"/>
      <c r="D22" s="163"/>
      <c r="E22" s="164"/>
      <c r="F22" s="163"/>
      <c r="G22" s="164"/>
      <c r="H22" s="163"/>
      <c r="I22" s="164"/>
      <c r="J22" s="165"/>
      <c r="K22" s="166"/>
      <c r="L22" s="165"/>
      <c r="M22" s="166"/>
      <c r="O22" s="454" t="s">
        <v>90</v>
      </c>
      <c r="P22" s="163"/>
      <c r="Q22" s="164"/>
      <c r="R22" s="163"/>
      <c r="S22" s="164"/>
      <c r="T22" s="163"/>
      <c r="U22" s="164"/>
      <c r="V22" s="163"/>
      <c r="W22" s="164"/>
      <c r="X22" s="165"/>
      <c r="Y22" s="166"/>
      <c r="Z22" s="165"/>
      <c r="AA22" s="166"/>
      <c r="AC22" s="454" t="s">
        <v>90</v>
      </c>
      <c r="AD22" s="163" t="s">
        <v>99</v>
      </c>
      <c r="AE22" s="164" t="s">
        <v>99</v>
      </c>
      <c r="AF22" s="163" t="s">
        <v>99</v>
      </c>
      <c r="AG22" s="164" t="s">
        <v>99</v>
      </c>
      <c r="AH22" s="163" t="s">
        <v>99</v>
      </c>
      <c r="AI22" s="164" t="s">
        <v>99</v>
      </c>
      <c r="AJ22" s="163" t="s">
        <v>99</v>
      </c>
      <c r="AK22" s="164" t="s">
        <v>99</v>
      </c>
      <c r="AL22" s="165" t="s">
        <v>99</v>
      </c>
      <c r="AM22" s="166" t="s">
        <v>99</v>
      </c>
      <c r="AN22" s="165" t="s">
        <v>99</v>
      </c>
      <c r="AO22" s="166" t="s">
        <v>99</v>
      </c>
      <c r="AQ22" s="454" t="s">
        <v>90</v>
      </c>
      <c r="AR22" s="163"/>
      <c r="AS22" s="164"/>
      <c r="AT22" s="163"/>
      <c r="AU22" s="164"/>
      <c r="AV22" s="163"/>
      <c r="AW22" s="164"/>
      <c r="AX22" s="163"/>
      <c r="AY22" s="164"/>
      <c r="AZ22" s="165"/>
      <c r="BA22" s="166"/>
      <c r="BB22" s="165"/>
      <c r="BC22" s="166"/>
    </row>
    <row r="23" spans="1:55" ht="16.5" customHeight="1" x14ac:dyDescent="0.2">
      <c r="A23" s="454" t="s">
        <v>80</v>
      </c>
      <c r="B23" s="133">
        <v>0</v>
      </c>
      <c r="C23" s="38">
        <v>0</v>
      </c>
      <c r="D23" s="133">
        <v>0</v>
      </c>
      <c r="E23" s="38">
        <v>0</v>
      </c>
      <c r="F23" s="133">
        <v>4</v>
      </c>
      <c r="G23" s="38">
        <v>1.6877637130801686E-2</v>
      </c>
      <c r="H23" s="133">
        <v>50</v>
      </c>
      <c r="I23" s="38">
        <v>0.2109704641350211</v>
      </c>
      <c r="J23" s="138">
        <v>152</v>
      </c>
      <c r="K23" s="39">
        <v>0.64135021097046419</v>
      </c>
      <c r="L23" s="138">
        <v>31</v>
      </c>
      <c r="M23" s="39">
        <v>0.13080168776371309</v>
      </c>
      <c r="O23" s="454" t="s">
        <v>80</v>
      </c>
      <c r="P23" s="133">
        <v>0</v>
      </c>
      <c r="Q23" s="38">
        <v>0</v>
      </c>
      <c r="R23" s="133">
        <v>0</v>
      </c>
      <c r="S23" s="38">
        <v>0</v>
      </c>
      <c r="T23" s="133">
        <v>2</v>
      </c>
      <c r="U23" s="38">
        <v>1.7699115044247787E-2</v>
      </c>
      <c r="V23" s="133">
        <v>25</v>
      </c>
      <c r="W23" s="38">
        <v>0.22123893805309736</v>
      </c>
      <c r="X23" s="138">
        <v>75</v>
      </c>
      <c r="Y23" s="39">
        <v>0.66371681415929207</v>
      </c>
      <c r="Z23" s="138">
        <v>11</v>
      </c>
      <c r="AA23" s="39">
        <v>9.7345132743362831E-2</v>
      </c>
      <c r="AC23" s="454" t="s">
        <v>80</v>
      </c>
      <c r="AD23" s="133">
        <v>0</v>
      </c>
      <c r="AE23" s="38">
        <v>0</v>
      </c>
      <c r="AF23" s="133">
        <v>0</v>
      </c>
      <c r="AG23" s="38">
        <v>0</v>
      </c>
      <c r="AH23" s="133">
        <v>2</v>
      </c>
      <c r="AI23" s="38">
        <v>2.7027027027027029E-2</v>
      </c>
      <c r="AJ23" s="133">
        <v>14</v>
      </c>
      <c r="AK23" s="38">
        <v>0.1891891891891892</v>
      </c>
      <c r="AL23" s="138">
        <v>44</v>
      </c>
      <c r="AM23" s="39">
        <v>0.59459459459459463</v>
      </c>
      <c r="AN23" s="138">
        <v>14</v>
      </c>
      <c r="AO23" s="39">
        <v>0.1891891891891892</v>
      </c>
      <c r="AQ23" s="454" t="s">
        <v>80</v>
      </c>
      <c r="AR23" s="133">
        <v>0</v>
      </c>
      <c r="AS23" s="38">
        <v>0</v>
      </c>
      <c r="AT23" s="133">
        <v>0</v>
      </c>
      <c r="AU23" s="38">
        <v>0</v>
      </c>
      <c r="AV23" s="133">
        <v>0</v>
      </c>
      <c r="AW23" s="38">
        <v>0</v>
      </c>
      <c r="AX23" s="133">
        <v>10</v>
      </c>
      <c r="AY23" s="38">
        <v>0.20408163265306123</v>
      </c>
      <c r="AZ23" s="138">
        <v>33</v>
      </c>
      <c r="BA23" s="39">
        <v>0.67346938775510201</v>
      </c>
      <c r="BB23" s="138">
        <v>6</v>
      </c>
      <c r="BC23" s="39">
        <v>0.12244897959183673</v>
      </c>
    </row>
    <row r="24" spans="1:55" ht="16.5" customHeight="1" x14ac:dyDescent="0.2">
      <c r="A24" s="454" t="s">
        <v>91</v>
      </c>
      <c r="B24" s="133">
        <v>0</v>
      </c>
      <c r="C24" s="38">
        <v>0</v>
      </c>
      <c r="D24" s="133">
        <v>0</v>
      </c>
      <c r="E24" s="38">
        <v>0</v>
      </c>
      <c r="F24" s="133">
        <v>1</v>
      </c>
      <c r="G24" s="38">
        <v>2.564102564102564E-2</v>
      </c>
      <c r="H24" s="133">
        <v>3</v>
      </c>
      <c r="I24" s="38">
        <v>7.6923076923076927E-2</v>
      </c>
      <c r="J24" s="138">
        <v>28</v>
      </c>
      <c r="K24" s="39">
        <v>0.71794871794871795</v>
      </c>
      <c r="L24" s="138">
        <v>7</v>
      </c>
      <c r="M24" s="39">
        <v>0.17948717948717949</v>
      </c>
      <c r="O24" s="454" t="s">
        <v>91</v>
      </c>
      <c r="P24" s="133">
        <v>0</v>
      </c>
      <c r="Q24" s="38">
        <v>0</v>
      </c>
      <c r="R24" s="133">
        <v>0</v>
      </c>
      <c r="S24" s="38">
        <v>0</v>
      </c>
      <c r="T24" s="133">
        <v>0</v>
      </c>
      <c r="U24" s="38">
        <v>0</v>
      </c>
      <c r="V24" s="133">
        <v>1</v>
      </c>
      <c r="W24" s="38">
        <v>1</v>
      </c>
      <c r="X24" s="138">
        <v>0</v>
      </c>
      <c r="Y24" s="39">
        <v>0</v>
      </c>
      <c r="Z24" s="138">
        <v>0</v>
      </c>
      <c r="AA24" s="39">
        <v>0</v>
      </c>
      <c r="AC24" s="454" t="s">
        <v>91</v>
      </c>
      <c r="AD24" s="133">
        <v>0</v>
      </c>
      <c r="AE24" s="38">
        <v>0</v>
      </c>
      <c r="AF24" s="133">
        <v>0</v>
      </c>
      <c r="AG24" s="38">
        <v>0</v>
      </c>
      <c r="AH24" s="133">
        <v>1</v>
      </c>
      <c r="AI24" s="38">
        <v>5.5555555555555552E-2</v>
      </c>
      <c r="AJ24" s="133">
        <v>1</v>
      </c>
      <c r="AK24" s="38">
        <v>5.5555555555555552E-2</v>
      </c>
      <c r="AL24" s="138">
        <v>12</v>
      </c>
      <c r="AM24" s="39">
        <v>0.66666666666666663</v>
      </c>
      <c r="AN24" s="138">
        <v>4</v>
      </c>
      <c r="AO24" s="39">
        <v>0.22222222222222221</v>
      </c>
      <c r="AQ24" s="454" t="s">
        <v>91</v>
      </c>
      <c r="AR24" s="133">
        <v>0</v>
      </c>
      <c r="AS24" s="38">
        <v>0</v>
      </c>
      <c r="AT24" s="133">
        <v>0</v>
      </c>
      <c r="AU24" s="38">
        <v>0</v>
      </c>
      <c r="AV24" s="133">
        <v>0</v>
      </c>
      <c r="AW24" s="38">
        <v>0</v>
      </c>
      <c r="AX24" s="133">
        <v>1</v>
      </c>
      <c r="AY24" s="38">
        <v>0.05</v>
      </c>
      <c r="AZ24" s="138">
        <v>16</v>
      </c>
      <c r="BA24" s="39">
        <v>0.8</v>
      </c>
      <c r="BB24" s="138">
        <v>3</v>
      </c>
      <c r="BC24" s="39">
        <v>0.15</v>
      </c>
    </row>
    <row r="25" spans="1:55" ht="16.5" customHeight="1" x14ac:dyDescent="0.2">
      <c r="A25" s="454" t="s">
        <v>92</v>
      </c>
      <c r="B25" s="133">
        <v>0</v>
      </c>
      <c r="C25" s="38">
        <v>0</v>
      </c>
      <c r="D25" s="133">
        <v>0</v>
      </c>
      <c r="E25" s="38">
        <v>0</v>
      </c>
      <c r="F25" s="133">
        <v>0</v>
      </c>
      <c r="G25" s="38">
        <v>0</v>
      </c>
      <c r="H25" s="133">
        <v>3</v>
      </c>
      <c r="I25" s="38">
        <v>0.5</v>
      </c>
      <c r="J25" s="138">
        <v>3</v>
      </c>
      <c r="K25" s="39">
        <v>0.5</v>
      </c>
      <c r="L25" s="138">
        <v>0</v>
      </c>
      <c r="M25" s="39">
        <v>0</v>
      </c>
      <c r="O25" s="454" t="s">
        <v>92</v>
      </c>
      <c r="P25" s="133">
        <v>0</v>
      </c>
      <c r="Q25" s="38">
        <v>0</v>
      </c>
      <c r="R25" s="133">
        <v>0</v>
      </c>
      <c r="S25" s="38">
        <v>0</v>
      </c>
      <c r="T25" s="133">
        <v>0</v>
      </c>
      <c r="U25" s="38">
        <v>0</v>
      </c>
      <c r="V25" s="133">
        <v>3</v>
      </c>
      <c r="W25" s="38">
        <v>0.5</v>
      </c>
      <c r="X25" s="138">
        <v>3</v>
      </c>
      <c r="Y25" s="39">
        <v>0.5</v>
      </c>
      <c r="Z25" s="138">
        <v>0</v>
      </c>
      <c r="AA25" s="39">
        <v>0</v>
      </c>
      <c r="AC25" s="454" t="s">
        <v>92</v>
      </c>
      <c r="AD25" s="133"/>
      <c r="AE25" s="38"/>
      <c r="AF25" s="133"/>
      <c r="AG25" s="38"/>
      <c r="AH25" s="133"/>
      <c r="AI25" s="38"/>
      <c r="AJ25" s="133"/>
      <c r="AK25" s="38"/>
      <c r="AL25" s="138"/>
      <c r="AM25" s="39"/>
      <c r="AN25" s="138"/>
      <c r="AO25" s="39"/>
      <c r="AQ25" s="454" t="s">
        <v>92</v>
      </c>
      <c r="AR25" s="116" t="s">
        <v>99</v>
      </c>
      <c r="AS25" s="156" t="s">
        <v>99</v>
      </c>
      <c r="AT25" s="116" t="s">
        <v>99</v>
      </c>
      <c r="AU25" s="156" t="s">
        <v>99</v>
      </c>
      <c r="AV25" s="116" t="s">
        <v>99</v>
      </c>
      <c r="AW25" s="156" t="s">
        <v>99</v>
      </c>
      <c r="AX25" s="116" t="s">
        <v>99</v>
      </c>
      <c r="AY25" s="156" t="s">
        <v>99</v>
      </c>
      <c r="AZ25" s="157" t="s">
        <v>99</v>
      </c>
      <c r="BA25" s="42" t="s">
        <v>99</v>
      </c>
      <c r="BB25" s="157" t="s">
        <v>99</v>
      </c>
      <c r="BC25" s="42" t="s">
        <v>99</v>
      </c>
    </row>
    <row r="26" spans="1:55" ht="16.5" customHeight="1" x14ac:dyDescent="0.2">
      <c r="A26" s="454" t="s">
        <v>93</v>
      </c>
      <c r="B26" s="133">
        <v>0</v>
      </c>
      <c r="C26" s="38">
        <v>0</v>
      </c>
      <c r="D26" s="133">
        <v>0</v>
      </c>
      <c r="E26" s="38">
        <v>0</v>
      </c>
      <c r="F26" s="133">
        <v>0</v>
      </c>
      <c r="G26" s="38">
        <v>0</v>
      </c>
      <c r="H26" s="133">
        <v>0</v>
      </c>
      <c r="I26" s="38">
        <v>0</v>
      </c>
      <c r="J26" s="138">
        <v>7</v>
      </c>
      <c r="K26" s="39">
        <v>0.4375</v>
      </c>
      <c r="L26" s="138">
        <v>9</v>
      </c>
      <c r="M26" s="39">
        <v>0.5625</v>
      </c>
      <c r="O26" s="454" t="s">
        <v>93</v>
      </c>
      <c r="P26" s="133">
        <v>0</v>
      </c>
      <c r="Q26" s="38">
        <v>0</v>
      </c>
      <c r="R26" s="133">
        <v>0</v>
      </c>
      <c r="S26" s="38">
        <v>0</v>
      </c>
      <c r="T26" s="133">
        <v>0</v>
      </c>
      <c r="U26" s="38">
        <v>0</v>
      </c>
      <c r="V26" s="133">
        <v>0</v>
      </c>
      <c r="W26" s="38">
        <v>0</v>
      </c>
      <c r="X26" s="138">
        <v>1</v>
      </c>
      <c r="Y26" s="39">
        <v>1</v>
      </c>
      <c r="Z26" s="138">
        <v>0</v>
      </c>
      <c r="AA26" s="39">
        <v>0</v>
      </c>
      <c r="AC26" s="454" t="s">
        <v>93</v>
      </c>
      <c r="AD26" s="133">
        <v>0</v>
      </c>
      <c r="AE26" s="38">
        <v>0</v>
      </c>
      <c r="AF26" s="133">
        <v>0</v>
      </c>
      <c r="AG26" s="38">
        <v>0</v>
      </c>
      <c r="AH26" s="133">
        <v>0</v>
      </c>
      <c r="AI26" s="38">
        <v>0</v>
      </c>
      <c r="AJ26" s="133">
        <v>0</v>
      </c>
      <c r="AK26" s="38">
        <v>0</v>
      </c>
      <c r="AL26" s="138">
        <v>6</v>
      </c>
      <c r="AM26" s="39">
        <v>0.4</v>
      </c>
      <c r="AN26" s="138">
        <v>9</v>
      </c>
      <c r="AO26" s="39">
        <v>0.6</v>
      </c>
      <c r="AQ26" s="454" t="s">
        <v>93</v>
      </c>
      <c r="AR26" s="133">
        <v>0</v>
      </c>
      <c r="AS26" s="38">
        <v>0</v>
      </c>
      <c r="AT26" s="133">
        <v>0</v>
      </c>
      <c r="AU26" s="38">
        <v>0</v>
      </c>
      <c r="AV26" s="133">
        <v>0</v>
      </c>
      <c r="AW26" s="38">
        <v>0</v>
      </c>
      <c r="AX26" s="133">
        <v>0</v>
      </c>
      <c r="AY26" s="38">
        <v>0</v>
      </c>
      <c r="AZ26" s="138">
        <v>0</v>
      </c>
      <c r="BA26" s="39">
        <v>0</v>
      </c>
      <c r="BB26" s="138">
        <v>0</v>
      </c>
      <c r="BC26" s="39">
        <v>0</v>
      </c>
    </row>
    <row r="27" spans="1:55" ht="16.5" customHeight="1" x14ac:dyDescent="0.2">
      <c r="A27" s="454" t="s">
        <v>94</v>
      </c>
      <c r="B27" s="133">
        <v>0</v>
      </c>
      <c r="C27" s="38">
        <v>0</v>
      </c>
      <c r="D27" s="133">
        <v>0</v>
      </c>
      <c r="E27" s="38">
        <v>0</v>
      </c>
      <c r="F27" s="133">
        <v>0</v>
      </c>
      <c r="G27" s="38">
        <v>0</v>
      </c>
      <c r="H27" s="133">
        <v>0</v>
      </c>
      <c r="I27" s="38">
        <v>0</v>
      </c>
      <c r="J27" s="138">
        <v>3</v>
      </c>
      <c r="K27" s="39">
        <v>0.75</v>
      </c>
      <c r="L27" s="138">
        <v>1</v>
      </c>
      <c r="M27" s="39">
        <v>0.25</v>
      </c>
      <c r="O27" s="454" t="s">
        <v>94</v>
      </c>
      <c r="P27" s="133">
        <v>0</v>
      </c>
      <c r="Q27" s="38">
        <v>0</v>
      </c>
      <c r="R27" s="133">
        <v>0</v>
      </c>
      <c r="S27" s="38">
        <v>0</v>
      </c>
      <c r="T27" s="133">
        <v>0</v>
      </c>
      <c r="U27" s="38">
        <v>0</v>
      </c>
      <c r="V27" s="133">
        <v>0</v>
      </c>
      <c r="W27" s="38">
        <v>0</v>
      </c>
      <c r="X27" s="138">
        <v>1</v>
      </c>
      <c r="Y27" s="39">
        <v>1</v>
      </c>
      <c r="Z27" s="138">
        <v>0</v>
      </c>
      <c r="AA27" s="39">
        <v>0</v>
      </c>
      <c r="AC27" s="454" t="s">
        <v>94</v>
      </c>
      <c r="AD27" s="133"/>
      <c r="AE27" s="38"/>
      <c r="AF27" s="133"/>
      <c r="AG27" s="38"/>
      <c r="AH27" s="133"/>
      <c r="AI27" s="38"/>
      <c r="AJ27" s="133"/>
      <c r="AK27" s="38"/>
      <c r="AL27" s="138"/>
      <c r="AM27" s="39"/>
      <c r="AN27" s="138"/>
      <c r="AO27" s="39"/>
      <c r="AQ27" s="454" t="s">
        <v>94</v>
      </c>
      <c r="AR27" s="133">
        <v>0</v>
      </c>
      <c r="AS27" s="38">
        <v>0</v>
      </c>
      <c r="AT27" s="133">
        <v>0</v>
      </c>
      <c r="AU27" s="38">
        <v>0</v>
      </c>
      <c r="AV27" s="133">
        <v>0</v>
      </c>
      <c r="AW27" s="38">
        <v>0</v>
      </c>
      <c r="AX27" s="133">
        <v>0</v>
      </c>
      <c r="AY27" s="38">
        <v>0</v>
      </c>
      <c r="AZ27" s="138">
        <v>2</v>
      </c>
      <c r="BA27" s="39">
        <v>0.66666666666666663</v>
      </c>
      <c r="BB27" s="138">
        <v>1</v>
      </c>
      <c r="BC27" s="39">
        <v>0.33333333333333331</v>
      </c>
    </row>
    <row r="28" spans="1:55" x14ac:dyDescent="0.2">
      <c r="A28" s="449"/>
      <c r="B28" s="450"/>
      <c r="C28" s="451"/>
      <c r="D28" s="452"/>
      <c r="E28" s="122"/>
      <c r="F28" s="452"/>
      <c r="G28" s="122"/>
      <c r="H28" s="452"/>
      <c r="I28" s="122"/>
      <c r="J28" s="452"/>
      <c r="K28" s="122"/>
      <c r="L28" s="452"/>
      <c r="M28" s="122"/>
      <c r="O28" s="449"/>
      <c r="P28" s="450"/>
      <c r="Q28" s="451"/>
      <c r="R28" s="452"/>
      <c r="S28" s="122"/>
      <c r="T28" s="452"/>
      <c r="U28" s="122"/>
      <c r="V28" s="452"/>
      <c r="W28" s="122"/>
      <c r="X28" s="452"/>
      <c r="Y28" s="122"/>
      <c r="Z28" s="452"/>
      <c r="AA28" s="122"/>
      <c r="AC28" s="449"/>
      <c r="AD28" s="450"/>
      <c r="AE28" s="451"/>
      <c r="AF28" s="452"/>
      <c r="AG28" s="122"/>
      <c r="AH28" s="452"/>
      <c r="AI28" s="122"/>
      <c r="AJ28" s="452"/>
      <c r="AK28" s="122"/>
      <c r="AL28" s="452"/>
      <c r="AM28" s="122"/>
      <c r="AN28" s="452"/>
      <c r="AO28" s="122"/>
      <c r="AQ28" s="449"/>
      <c r="AR28" s="450"/>
      <c r="AS28" s="451"/>
      <c r="AT28" s="452"/>
      <c r="AU28" s="122"/>
      <c r="AV28" s="452"/>
      <c r="AW28" s="122"/>
      <c r="AX28" s="452"/>
      <c r="AY28" s="122"/>
      <c r="AZ28" s="452"/>
      <c r="BA28" s="122"/>
      <c r="BB28" s="452"/>
      <c r="BC28" s="122"/>
    </row>
    <row r="29" spans="1:55" x14ac:dyDescent="0.2">
      <c r="A29" s="277" t="s">
        <v>432</v>
      </c>
      <c r="B29" s="33"/>
      <c r="C29" s="41"/>
      <c r="D29" s="33"/>
      <c r="E29" s="41"/>
      <c r="F29" s="33"/>
      <c r="G29" s="41"/>
      <c r="I29" s="453"/>
      <c r="O29" s="277" t="s">
        <v>432</v>
      </c>
      <c r="P29" s="33"/>
      <c r="Q29" s="41"/>
      <c r="R29" s="33"/>
      <c r="S29" s="41"/>
      <c r="T29" s="33"/>
      <c r="U29" s="41"/>
      <c r="W29" s="453"/>
      <c r="AC29" s="277" t="s">
        <v>432</v>
      </c>
      <c r="AD29" s="33"/>
      <c r="AE29" s="41"/>
      <c r="AF29" s="33"/>
      <c r="AG29" s="41"/>
      <c r="AH29" s="33"/>
      <c r="AI29" s="41"/>
      <c r="AK29" s="453"/>
      <c r="AQ29" s="277" t="s">
        <v>432</v>
      </c>
      <c r="AR29" s="33"/>
      <c r="AS29" s="41"/>
      <c r="AT29" s="33"/>
      <c r="AU29" s="41"/>
      <c r="AV29" s="33"/>
      <c r="AW29" s="41"/>
      <c r="AY29" s="453"/>
    </row>
    <row r="30" spans="1:55" x14ac:dyDescent="0.2">
      <c r="B30" s="33"/>
      <c r="C30" s="41"/>
      <c r="D30" s="33"/>
      <c r="E30" s="41"/>
      <c r="F30" s="33"/>
      <c r="G30" s="41"/>
      <c r="I30" s="453"/>
      <c r="P30" s="33"/>
      <c r="Q30" s="41"/>
      <c r="R30" s="33"/>
      <c r="S30" s="41"/>
      <c r="T30" s="33"/>
      <c r="U30" s="41"/>
      <c r="W30" s="453"/>
      <c r="AD30" s="33"/>
      <c r="AE30" s="41"/>
      <c r="AF30" s="33"/>
      <c r="AG30" s="41"/>
      <c r="AH30" s="33"/>
      <c r="AI30" s="41"/>
      <c r="AK30" s="453"/>
      <c r="AR30" s="33"/>
      <c r="AS30" s="41"/>
      <c r="AT30" s="33"/>
      <c r="AU30" s="41"/>
      <c r="AV30" s="33"/>
      <c r="AW30" s="41"/>
      <c r="AY30" s="453"/>
    </row>
    <row r="31" spans="1:55" ht="28.5" customHeight="1" x14ac:dyDescent="0.2">
      <c r="A31" s="500" t="s">
        <v>482</v>
      </c>
      <c r="B31" s="500"/>
      <c r="C31" s="500"/>
      <c r="D31" s="500"/>
      <c r="E31" s="500"/>
      <c r="F31" s="500"/>
      <c r="G31" s="500"/>
      <c r="H31" s="500"/>
      <c r="I31" s="500"/>
      <c r="J31" s="500"/>
      <c r="K31" s="500"/>
      <c r="L31" s="500"/>
      <c r="M31" s="500"/>
      <c r="N31" s="445"/>
      <c r="O31" s="500" t="s">
        <v>484</v>
      </c>
      <c r="P31" s="500"/>
      <c r="Q31" s="500"/>
      <c r="R31" s="500"/>
      <c r="S31" s="500"/>
      <c r="T31" s="500"/>
      <c r="U31" s="500"/>
      <c r="V31" s="500"/>
      <c r="W31" s="500"/>
      <c r="X31" s="500"/>
      <c r="Y31" s="500"/>
      <c r="Z31" s="500"/>
      <c r="AA31" s="500"/>
      <c r="AB31" s="445"/>
      <c r="AC31" s="500" t="s">
        <v>485</v>
      </c>
      <c r="AD31" s="500"/>
      <c r="AE31" s="500"/>
      <c r="AF31" s="500"/>
      <c r="AG31" s="500"/>
      <c r="AH31" s="500"/>
      <c r="AI31" s="500"/>
      <c r="AJ31" s="500"/>
      <c r="AK31" s="500"/>
      <c r="AL31" s="500"/>
      <c r="AM31" s="500"/>
      <c r="AN31" s="500"/>
      <c r="AO31" s="500"/>
      <c r="AP31" s="445"/>
      <c r="AQ31" s="500" t="s">
        <v>486</v>
      </c>
      <c r="AR31" s="500"/>
      <c r="AS31" s="500"/>
      <c r="AT31" s="500"/>
      <c r="AU31" s="500"/>
      <c r="AV31" s="500"/>
      <c r="AW31" s="500"/>
      <c r="AX31" s="500"/>
      <c r="AY31" s="500"/>
      <c r="AZ31" s="500"/>
      <c r="BA31" s="500"/>
      <c r="BB31" s="500"/>
      <c r="BC31" s="500"/>
    </row>
    <row r="32" spans="1:55" s="448" customFormat="1" ht="32.25" customHeight="1" x14ac:dyDescent="0.25">
      <c r="A32" s="481" t="s">
        <v>372</v>
      </c>
      <c r="B32" s="481"/>
      <c r="C32" s="481"/>
      <c r="D32" s="481"/>
      <c r="E32" s="481"/>
      <c r="F32" s="481"/>
      <c r="G32" s="481"/>
      <c r="H32" s="481"/>
      <c r="I32" s="481"/>
      <c r="J32" s="481"/>
      <c r="K32" s="481"/>
      <c r="L32" s="481"/>
      <c r="M32" s="481"/>
      <c r="O32" s="481" t="s">
        <v>372</v>
      </c>
      <c r="P32" s="481"/>
      <c r="Q32" s="481"/>
      <c r="R32" s="481"/>
      <c r="S32" s="481"/>
      <c r="T32" s="481"/>
      <c r="U32" s="481"/>
      <c r="V32" s="481"/>
      <c r="W32" s="481"/>
      <c r="X32" s="481"/>
      <c r="Y32" s="481"/>
      <c r="Z32" s="481"/>
      <c r="AA32" s="481"/>
      <c r="AC32" s="481" t="s">
        <v>372</v>
      </c>
      <c r="AD32" s="481"/>
      <c r="AE32" s="481"/>
      <c r="AF32" s="481"/>
      <c r="AG32" s="481"/>
      <c r="AH32" s="481"/>
      <c r="AI32" s="481"/>
      <c r="AJ32" s="481"/>
      <c r="AK32" s="481"/>
      <c r="AL32" s="481"/>
      <c r="AM32" s="481"/>
      <c r="AN32" s="481"/>
      <c r="AO32" s="481"/>
      <c r="AQ32" s="481" t="s">
        <v>372</v>
      </c>
      <c r="AR32" s="481"/>
      <c r="AS32" s="481"/>
      <c r="AT32" s="481"/>
      <c r="AU32" s="481"/>
      <c r="AV32" s="481"/>
      <c r="AW32" s="481"/>
      <c r="AX32" s="481"/>
      <c r="AY32" s="481"/>
      <c r="AZ32" s="481"/>
      <c r="BA32" s="481"/>
      <c r="BB32" s="481"/>
      <c r="BC32" s="481"/>
    </row>
    <row r="33" spans="1:55" ht="32.25" customHeight="1" x14ac:dyDescent="0.25">
      <c r="A33" s="483" t="s">
        <v>427</v>
      </c>
      <c r="B33" s="487" t="s">
        <v>34</v>
      </c>
      <c r="C33" s="487"/>
      <c r="D33" s="487" t="s">
        <v>35</v>
      </c>
      <c r="E33" s="487"/>
      <c r="F33" s="487" t="s">
        <v>36</v>
      </c>
      <c r="G33" s="495"/>
      <c r="H33" s="487" t="s">
        <v>37</v>
      </c>
      <c r="I33" s="495"/>
      <c r="J33" s="487" t="s">
        <v>38</v>
      </c>
      <c r="K33" s="495"/>
      <c r="L33" s="487" t="s">
        <v>39</v>
      </c>
      <c r="M33" s="495"/>
      <c r="O33" s="483" t="s">
        <v>427</v>
      </c>
      <c r="P33" s="487" t="s">
        <v>34</v>
      </c>
      <c r="Q33" s="487"/>
      <c r="R33" s="487" t="s">
        <v>35</v>
      </c>
      <c r="S33" s="487"/>
      <c r="T33" s="487" t="s">
        <v>36</v>
      </c>
      <c r="U33" s="495"/>
      <c r="V33" s="487" t="s">
        <v>37</v>
      </c>
      <c r="W33" s="495"/>
      <c r="X33" s="487" t="s">
        <v>38</v>
      </c>
      <c r="Y33" s="495"/>
      <c r="Z33" s="487" t="s">
        <v>39</v>
      </c>
      <c r="AA33" s="495"/>
      <c r="AC33" s="483" t="s">
        <v>427</v>
      </c>
      <c r="AD33" s="487" t="s">
        <v>34</v>
      </c>
      <c r="AE33" s="487"/>
      <c r="AF33" s="487" t="s">
        <v>35</v>
      </c>
      <c r="AG33" s="487"/>
      <c r="AH33" s="487" t="s">
        <v>36</v>
      </c>
      <c r="AI33" s="495"/>
      <c r="AJ33" s="487" t="s">
        <v>37</v>
      </c>
      <c r="AK33" s="495"/>
      <c r="AL33" s="487" t="s">
        <v>38</v>
      </c>
      <c r="AM33" s="495"/>
      <c r="AN33" s="487" t="s">
        <v>39</v>
      </c>
      <c r="AO33" s="495"/>
      <c r="AQ33" s="483" t="s">
        <v>427</v>
      </c>
      <c r="AR33" s="487" t="s">
        <v>34</v>
      </c>
      <c r="AS33" s="487"/>
      <c r="AT33" s="487" t="s">
        <v>35</v>
      </c>
      <c r="AU33" s="487"/>
      <c r="AV33" s="487" t="s">
        <v>36</v>
      </c>
      <c r="AW33" s="495"/>
      <c r="AX33" s="487" t="s">
        <v>37</v>
      </c>
      <c r="AY33" s="495"/>
      <c r="AZ33" s="487" t="s">
        <v>38</v>
      </c>
      <c r="BA33" s="495"/>
      <c r="BB33" s="487" t="s">
        <v>39</v>
      </c>
      <c r="BC33" s="495"/>
    </row>
    <row r="34" spans="1:55" ht="33.75" customHeight="1" x14ac:dyDescent="0.2">
      <c r="A34" s="484"/>
      <c r="B34" s="443" t="s">
        <v>0</v>
      </c>
      <c r="C34" s="45" t="s">
        <v>302</v>
      </c>
      <c r="D34" s="443" t="s">
        <v>0</v>
      </c>
      <c r="E34" s="45" t="s">
        <v>303</v>
      </c>
      <c r="F34" s="443" t="s">
        <v>0</v>
      </c>
      <c r="G34" s="45" t="s">
        <v>304</v>
      </c>
      <c r="H34" s="443" t="s">
        <v>0</v>
      </c>
      <c r="I34" s="45" t="s">
        <v>305</v>
      </c>
      <c r="J34" s="443" t="s">
        <v>0</v>
      </c>
      <c r="K34" s="45" t="s">
        <v>306</v>
      </c>
      <c r="L34" s="443" t="s">
        <v>0</v>
      </c>
      <c r="M34" s="45" t="s">
        <v>307</v>
      </c>
      <c r="O34" s="484"/>
      <c r="P34" s="443" t="s">
        <v>0</v>
      </c>
      <c r="Q34" s="45" t="s">
        <v>302</v>
      </c>
      <c r="R34" s="443" t="s">
        <v>0</v>
      </c>
      <c r="S34" s="45" t="s">
        <v>303</v>
      </c>
      <c r="T34" s="443" t="s">
        <v>0</v>
      </c>
      <c r="U34" s="45" t="s">
        <v>304</v>
      </c>
      <c r="V34" s="443" t="s">
        <v>0</v>
      </c>
      <c r="W34" s="45" t="s">
        <v>305</v>
      </c>
      <c r="X34" s="443" t="s">
        <v>0</v>
      </c>
      <c r="Y34" s="45" t="s">
        <v>306</v>
      </c>
      <c r="Z34" s="443" t="s">
        <v>0</v>
      </c>
      <c r="AA34" s="45" t="s">
        <v>307</v>
      </c>
      <c r="AC34" s="484"/>
      <c r="AD34" s="443" t="s">
        <v>0</v>
      </c>
      <c r="AE34" s="45" t="s">
        <v>302</v>
      </c>
      <c r="AF34" s="443" t="s">
        <v>0</v>
      </c>
      <c r="AG34" s="45" t="s">
        <v>303</v>
      </c>
      <c r="AH34" s="443" t="s">
        <v>0</v>
      </c>
      <c r="AI34" s="45" t="s">
        <v>304</v>
      </c>
      <c r="AJ34" s="443" t="s">
        <v>0</v>
      </c>
      <c r="AK34" s="45" t="s">
        <v>305</v>
      </c>
      <c r="AL34" s="443" t="s">
        <v>0</v>
      </c>
      <c r="AM34" s="45" t="s">
        <v>306</v>
      </c>
      <c r="AN34" s="443" t="s">
        <v>0</v>
      </c>
      <c r="AO34" s="45" t="s">
        <v>307</v>
      </c>
      <c r="AQ34" s="484"/>
      <c r="AR34" s="443" t="s">
        <v>0</v>
      </c>
      <c r="AS34" s="45" t="s">
        <v>302</v>
      </c>
      <c r="AT34" s="443" t="s">
        <v>0</v>
      </c>
      <c r="AU34" s="45" t="s">
        <v>303</v>
      </c>
      <c r="AV34" s="443" t="s">
        <v>0</v>
      </c>
      <c r="AW34" s="45" t="s">
        <v>304</v>
      </c>
      <c r="AX34" s="443" t="s">
        <v>0</v>
      </c>
      <c r="AY34" s="45" t="s">
        <v>305</v>
      </c>
      <c r="AZ34" s="443" t="s">
        <v>0</v>
      </c>
      <c r="BA34" s="45" t="s">
        <v>306</v>
      </c>
      <c r="BB34" s="443" t="s">
        <v>0</v>
      </c>
      <c r="BC34" s="45" t="s">
        <v>307</v>
      </c>
    </row>
    <row r="35" spans="1:55" ht="16.5" customHeight="1" x14ac:dyDescent="0.2">
      <c r="B35" s="443"/>
      <c r="C35" s="45"/>
      <c r="D35" s="443"/>
      <c r="E35" s="45"/>
      <c r="F35" s="443"/>
      <c r="G35" s="45"/>
      <c r="H35" s="443"/>
      <c r="I35" s="45"/>
      <c r="J35" s="443"/>
      <c r="K35" s="45"/>
      <c r="L35" s="443"/>
      <c r="M35" s="45"/>
      <c r="P35" s="443"/>
      <c r="Q35" s="45"/>
      <c r="R35" s="443"/>
      <c r="S35" s="45"/>
      <c r="T35" s="443"/>
      <c r="U35" s="45"/>
      <c r="V35" s="443"/>
      <c r="W35" s="45"/>
      <c r="X35" s="443"/>
      <c r="Y35" s="45"/>
      <c r="Z35" s="443"/>
      <c r="AA35" s="45"/>
      <c r="AC35" s="27"/>
      <c r="AD35" s="443"/>
      <c r="AE35" s="45"/>
      <c r="AF35" s="443"/>
      <c r="AG35" s="45"/>
      <c r="AH35" s="443"/>
      <c r="AI35" s="45"/>
      <c r="AJ35" s="443"/>
      <c r="AK35" s="45"/>
      <c r="AL35" s="443"/>
      <c r="AM35" s="45"/>
      <c r="AN35" s="443"/>
      <c r="AO35" s="45"/>
      <c r="AQ35" s="27"/>
      <c r="AR35" s="443"/>
      <c r="AS35" s="45"/>
      <c r="AT35" s="443"/>
      <c r="AU35" s="45"/>
      <c r="AV35" s="443"/>
      <c r="AW35" s="45"/>
      <c r="AX35" s="443"/>
      <c r="AY35" s="45"/>
      <c r="AZ35" s="443"/>
      <c r="BA35" s="45"/>
      <c r="BB35" s="443"/>
      <c r="BC35" s="45"/>
    </row>
    <row r="36" spans="1:55" x14ac:dyDescent="0.2">
      <c r="A36" s="454" t="s">
        <v>95</v>
      </c>
      <c r="B36" s="133">
        <v>0</v>
      </c>
      <c r="C36" s="38">
        <v>0</v>
      </c>
      <c r="D36" s="133">
        <v>0</v>
      </c>
      <c r="E36" s="38">
        <v>0</v>
      </c>
      <c r="F36" s="133">
        <v>4</v>
      </c>
      <c r="G36" s="38">
        <v>0.10526315789473684</v>
      </c>
      <c r="H36" s="133">
        <v>16</v>
      </c>
      <c r="I36" s="38">
        <v>0.42105263157894735</v>
      </c>
      <c r="J36" s="138">
        <v>16</v>
      </c>
      <c r="K36" s="39">
        <v>0.42105263157894735</v>
      </c>
      <c r="L36" s="138">
        <v>2</v>
      </c>
      <c r="M36" s="39">
        <v>5.2631578947368418E-2</v>
      </c>
      <c r="O36" s="454" t="s">
        <v>95</v>
      </c>
      <c r="P36" s="133">
        <v>0</v>
      </c>
      <c r="Q36" s="38">
        <v>0</v>
      </c>
      <c r="R36" s="133">
        <v>0</v>
      </c>
      <c r="S36" s="38">
        <v>0</v>
      </c>
      <c r="T36" s="133">
        <v>4</v>
      </c>
      <c r="U36" s="38">
        <v>0.12903225806451613</v>
      </c>
      <c r="V36" s="133">
        <v>15</v>
      </c>
      <c r="W36" s="38">
        <v>0.4838709677419355</v>
      </c>
      <c r="X36" s="138">
        <v>11</v>
      </c>
      <c r="Y36" s="39">
        <v>0.35483870967741937</v>
      </c>
      <c r="Z36" s="138">
        <v>1</v>
      </c>
      <c r="AA36" s="39">
        <v>3.2258064516129031E-2</v>
      </c>
      <c r="AC36" s="454" t="s">
        <v>95</v>
      </c>
      <c r="AD36" s="116" t="s">
        <v>99</v>
      </c>
      <c r="AE36" s="156" t="s">
        <v>99</v>
      </c>
      <c r="AF36" s="116" t="s">
        <v>99</v>
      </c>
      <c r="AG36" s="156" t="s">
        <v>99</v>
      </c>
      <c r="AH36" s="116" t="s">
        <v>99</v>
      </c>
      <c r="AI36" s="156" t="s">
        <v>99</v>
      </c>
      <c r="AJ36" s="116" t="s">
        <v>99</v>
      </c>
      <c r="AK36" s="156" t="s">
        <v>99</v>
      </c>
      <c r="AL36" s="157" t="s">
        <v>99</v>
      </c>
      <c r="AM36" s="42" t="s">
        <v>99</v>
      </c>
      <c r="AN36" s="157" t="s">
        <v>99</v>
      </c>
      <c r="AO36" s="42" t="s">
        <v>99</v>
      </c>
      <c r="AQ36" s="454" t="s">
        <v>95</v>
      </c>
      <c r="AR36" s="133">
        <v>0</v>
      </c>
      <c r="AS36" s="38">
        <v>0</v>
      </c>
      <c r="AT36" s="133">
        <v>0</v>
      </c>
      <c r="AU36" s="38">
        <v>0</v>
      </c>
      <c r="AV36" s="133">
        <v>0</v>
      </c>
      <c r="AW36" s="38">
        <v>0</v>
      </c>
      <c r="AX36" s="133">
        <v>1</v>
      </c>
      <c r="AY36" s="38">
        <v>0.14285714285714285</v>
      </c>
      <c r="AZ36" s="138">
        <v>5</v>
      </c>
      <c r="BA36" s="39">
        <v>0.7142857142857143</v>
      </c>
      <c r="BB36" s="138">
        <v>1</v>
      </c>
      <c r="BC36" s="39">
        <v>0.14285714285714285</v>
      </c>
    </row>
    <row r="37" spans="1:55" x14ac:dyDescent="0.2">
      <c r="A37" s="454" t="s">
        <v>90</v>
      </c>
      <c r="B37" s="133">
        <v>0</v>
      </c>
      <c r="C37" s="38">
        <v>0</v>
      </c>
      <c r="D37" s="133">
        <v>0</v>
      </c>
      <c r="E37" s="38">
        <v>0</v>
      </c>
      <c r="F37" s="133">
        <v>1</v>
      </c>
      <c r="G37" s="38">
        <v>1.7857142857142856E-2</v>
      </c>
      <c r="H37" s="133">
        <v>21</v>
      </c>
      <c r="I37" s="38">
        <v>0.375</v>
      </c>
      <c r="J37" s="138">
        <v>31</v>
      </c>
      <c r="K37" s="39">
        <v>0.5535714285714286</v>
      </c>
      <c r="L37" s="138">
        <v>3</v>
      </c>
      <c r="M37" s="39">
        <v>5.3571428571428568E-2</v>
      </c>
      <c r="O37" s="454" t="s">
        <v>90</v>
      </c>
      <c r="P37" s="133">
        <v>0</v>
      </c>
      <c r="Q37" s="38">
        <v>0</v>
      </c>
      <c r="R37" s="133">
        <v>0</v>
      </c>
      <c r="S37" s="38">
        <v>0</v>
      </c>
      <c r="T37" s="133">
        <v>1</v>
      </c>
      <c r="U37" s="38">
        <v>3.125E-2</v>
      </c>
      <c r="V37" s="133">
        <v>16</v>
      </c>
      <c r="W37" s="38">
        <v>0.5</v>
      </c>
      <c r="X37" s="138">
        <v>14</v>
      </c>
      <c r="Y37" s="39">
        <v>0.4375</v>
      </c>
      <c r="Z37" s="138">
        <v>1</v>
      </c>
      <c r="AA37" s="39">
        <v>3.125E-2</v>
      </c>
      <c r="AC37" s="454" t="s">
        <v>90</v>
      </c>
      <c r="AD37" s="116" t="s">
        <v>99</v>
      </c>
      <c r="AE37" s="156" t="s">
        <v>99</v>
      </c>
      <c r="AF37" s="116" t="s">
        <v>99</v>
      </c>
      <c r="AG37" s="156" t="s">
        <v>99</v>
      </c>
      <c r="AH37" s="116" t="s">
        <v>99</v>
      </c>
      <c r="AI37" s="156" t="s">
        <v>99</v>
      </c>
      <c r="AJ37" s="116" t="s">
        <v>99</v>
      </c>
      <c r="AK37" s="156" t="s">
        <v>99</v>
      </c>
      <c r="AL37" s="157" t="s">
        <v>99</v>
      </c>
      <c r="AM37" s="42" t="s">
        <v>99</v>
      </c>
      <c r="AN37" s="157" t="s">
        <v>99</v>
      </c>
      <c r="AO37" s="42" t="s">
        <v>99</v>
      </c>
      <c r="AQ37" s="454" t="s">
        <v>90</v>
      </c>
      <c r="AR37" s="133">
        <v>0</v>
      </c>
      <c r="AS37" s="38">
        <v>0</v>
      </c>
      <c r="AT37" s="133">
        <v>0</v>
      </c>
      <c r="AU37" s="38">
        <v>0</v>
      </c>
      <c r="AV37" s="133">
        <v>0</v>
      </c>
      <c r="AW37" s="38">
        <v>0</v>
      </c>
      <c r="AX37" s="133">
        <v>4</v>
      </c>
      <c r="AY37" s="38">
        <v>0.21099999999999999</v>
      </c>
      <c r="AZ37" s="138">
        <v>13</v>
      </c>
      <c r="BA37" s="39">
        <v>0.68400000000000005</v>
      </c>
      <c r="BB37" s="138">
        <v>2</v>
      </c>
      <c r="BC37" s="39">
        <v>0.105</v>
      </c>
    </row>
    <row r="38" spans="1:55" ht="16.5" customHeight="1" x14ac:dyDescent="0.2">
      <c r="A38" s="454" t="s">
        <v>80</v>
      </c>
      <c r="B38" s="133">
        <v>0</v>
      </c>
      <c r="C38" s="38">
        <v>0</v>
      </c>
      <c r="D38" s="133">
        <v>0</v>
      </c>
      <c r="E38" s="38">
        <v>0</v>
      </c>
      <c r="F38" s="133">
        <v>6</v>
      </c>
      <c r="G38" s="38">
        <v>3.1746031746031744E-2</v>
      </c>
      <c r="H38" s="133">
        <v>66</v>
      </c>
      <c r="I38" s="38">
        <v>0.34920634920634919</v>
      </c>
      <c r="J38" s="138">
        <v>94</v>
      </c>
      <c r="K38" s="39">
        <v>0.49735449735449733</v>
      </c>
      <c r="L38" s="138">
        <v>23</v>
      </c>
      <c r="M38" s="39">
        <v>0.12169312169312169</v>
      </c>
      <c r="O38" s="454" t="s">
        <v>80</v>
      </c>
      <c r="P38" s="133">
        <v>0</v>
      </c>
      <c r="Q38" s="38">
        <v>0</v>
      </c>
      <c r="R38" s="133">
        <v>0</v>
      </c>
      <c r="S38" s="38">
        <v>0</v>
      </c>
      <c r="T38" s="133">
        <v>2</v>
      </c>
      <c r="U38" s="38">
        <v>1.8018018018018018E-2</v>
      </c>
      <c r="V38" s="133">
        <v>49</v>
      </c>
      <c r="W38" s="38">
        <v>0.44144144144144143</v>
      </c>
      <c r="X38" s="138">
        <v>47</v>
      </c>
      <c r="Y38" s="39">
        <v>0.42342342342342343</v>
      </c>
      <c r="Z38" s="138">
        <v>13</v>
      </c>
      <c r="AA38" s="39">
        <v>0.11711711711711711</v>
      </c>
      <c r="AC38" s="454" t="s">
        <v>80</v>
      </c>
      <c r="AD38" s="133">
        <v>0</v>
      </c>
      <c r="AE38" s="38">
        <v>0</v>
      </c>
      <c r="AF38" s="133">
        <v>0</v>
      </c>
      <c r="AG38" s="38">
        <v>0</v>
      </c>
      <c r="AH38" s="133">
        <v>4</v>
      </c>
      <c r="AI38" s="38">
        <v>8.1632653061224483E-2</v>
      </c>
      <c r="AJ38" s="133">
        <v>13</v>
      </c>
      <c r="AK38" s="38">
        <v>0.26530612244897961</v>
      </c>
      <c r="AL38" s="138">
        <v>26</v>
      </c>
      <c r="AM38" s="39">
        <v>0.53061224489795922</v>
      </c>
      <c r="AN38" s="138">
        <v>6</v>
      </c>
      <c r="AO38" s="39">
        <v>0.12244897959183673</v>
      </c>
      <c r="AQ38" s="454" t="s">
        <v>80</v>
      </c>
      <c r="AR38" s="133">
        <v>0</v>
      </c>
      <c r="AS38" s="38">
        <v>0</v>
      </c>
      <c r="AT38" s="133">
        <v>0</v>
      </c>
      <c r="AU38" s="38">
        <v>0</v>
      </c>
      <c r="AV38" s="133">
        <v>0</v>
      </c>
      <c r="AW38" s="38">
        <v>0</v>
      </c>
      <c r="AX38" s="133">
        <v>4</v>
      </c>
      <c r="AY38" s="38">
        <v>0.14285714285714285</v>
      </c>
      <c r="AZ38" s="138">
        <v>20</v>
      </c>
      <c r="BA38" s="39">
        <v>0.7142857142857143</v>
      </c>
      <c r="BB38" s="138">
        <v>4</v>
      </c>
      <c r="BC38" s="39">
        <v>0.14285714285714285</v>
      </c>
    </row>
    <row r="39" spans="1:55" ht="16.5" customHeight="1" x14ac:dyDescent="0.2">
      <c r="A39" s="454" t="s">
        <v>91</v>
      </c>
      <c r="B39" s="133">
        <v>0</v>
      </c>
      <c r="C39" s="38">
        <v>0</v>
      </c>
      <c r="D39" s="133">
        <v>0</v>
      </c>
      <c r="E39" s="38">
        <v>0</v>
      </c>
      <c r="F39" s="133">
        <v>1</v>
      </c>
      <c r="G39" s="38">
        <v>3.0303030303030304E-2</v>
      </c>
      <c r="H39" s="133">
        <v>4</v>
      </c>
      <c r="I39" s="38">
        <v>0.12121212121212122</v>
      </c>
      <c r="J39" s="138">
        <v>25</v>
      </c>
      <c r="K39" s="39">
        <v>0.75757575757575757</v>
      </c>
      <c r="L39" s="138">
        <v>3</v>
      </c>
      <c r="M39" s="39">
        <v>9.0909090909090912E-2</v>
      </c>
      <c r="O39" s="454" t="s">
        <v>91</v>
      </c>
      <c r="P39" s="133">
        <v>0</v>
      </c>
      <c r="Q39" s="38">
        <v>0</v>
      </c>
      <c r="R39" s="133">
        <v>0</v>
      </c>
      <c r="S39" s="38">
        <v>0</v>
      </c>
      <c r="T39" s="133">
        <v>0</v>
      </c>
      <c r="U39" s="38">
        <v>0</v>
      </c>
      <c r="V39" s="133">
        <v>1</v>
      </c>
      <c r="W39" s="38">
        <v>1</v>
      </c>
      <c r="X39" s="138">
        <v>0</v>
      </c>
      <c r="Y39" s="39">
        <v>0</v>
      </c>
      <c r="Z39" s="138">
        <v>0</v>
      </c>
      <c r="AA39" s="39">
        <v>0</v>
      </c>
      <c r="AC39" s="454" t="s">
        <v>91</v>
      </c>
      <c r="AD39" s="133">
        <v>0</v>
      </c>
      <c r="AE39" s="38">
        <v>0</v>
      </c>
      <c r="AF39" s="133">
        <v>0</v>
      </c>
      <c r="AG39" s="38">
        <v>0</v>
      </c>
      <c r="AH39" s="133">
        <v>0</v>
      </c>
      <c r="AI39" s="38">
        <v>0</v>
      </c>
      <c r="AJ39" s="133">
        <v>1</v>
      </c>
      <c r="AK39" s="38">
        <v>7.1428571428571425E-2</v>
      </c>
      <c r="AL39" s="138">
        <v>13</v>
      </c>
      <c r="AM39" s="39">
        <v>0.9285714285714286</v>
      </c>
      <c r="AN39" s="138">
        <v>0</v>
      </c>
      <c r="AO39" s="39">
        <v>0</v>
      </c>
      <c r="AQ39" s="454" t="s">
        <v>91</v>
      </c>
      <c r="AR39" s="133">
        <v>0</v>
      </c>
      <c r="AS39" s="38">
        <v>0</v>
      </c>
      <c r="AT39" s="133">
        <v>0</v>
      </c>
      <c r="AU39" s="38">
        <v>0</v>
      </c>
      <c r="AV39" s="133">
        <v>1</v>
      </c>
      <c r="AW39" s="38">
        <v>5.5555555555555552E-2</v>
      </c>
      <c r="AX39" s="133">
        <v>2</v>
      </c>
      <c r="AY39" s="38">
        <v>0.1111111111111111</v>
      </c>
      <c r="AZ39" s="138">
        <v>12</v>
      </c>
      <c r="BA39" s="39">
        <v>0.66666666666666663</v>
      </c>
      <c r="BB39" s="138">
        <v>3</v>
      </c>
      <c r="BC39" s="39">
        <v>0.16666666666666666</v>
      </c>
    </row>
    <row r="40" spans="1:55" ht="16.5" customHeight="1" x14ac:dyDescent="0.2">
      <c r="A40" s="454" t="s">
        <v>92</v>
      </c>
      <c r="B40" s="133">
        <v>0</v>
      </c>
      <c r="C40" s="38">
        <v>0</v>
      </c>
      <c r="D40" s="133">
        <v>0</v>
      </c>
      <c r="E40" s="38">
        <v>0</v>
      </c>
      <c r="F40" s="133">
        <v>1</v>
      </c>
      <c r="G40" s="38">
        <v>0.16666666666666666</v>
      </c>
      <c r="H40" s="133">
        <v>3</v>
      </c>
      <c r="I40" s="38">
        <v>0.5</v>
      </c>
      <c r="J40" s="138">
        <v>2</v>
      </c>
      <c r="K40" s="39">
        <v>0.33333333333333331</v>
      </c>
      <c r="L40" s="138">
        <v>0</v>
      </c>
      <c r="M40" s="39">
        <v>0</v>
      </c>
      <c r="O40" s="454" t="s">
        <v>92</v>
      </c>
      <c r="P40" s="133">
        <v>0</v>
      </c>
      <c r="Q40" s="38">
        <v>0</v>
      </c>
      <c r="R40" s="133">
        <v>0</v>
      </c>
      <c r="S40" s="38">
        <v>0</v>
      </c>
      <c r="T40" s="133">
        <v>1</v>
      </c>
      <c r="U40" s="38">
        <v>0.16666666666666666</v>
      </c>
      <c r="V40" s="133">
        <v>3</v>
      </c>
      <c r="W40" s="38">
        <v>0.5</v>
      </c>
      <c r="X40" s="138">
        <v>2</v>
      </c>
      <c r="Y40" s="39">
        <v>0.33333333333333331</v>
      </c>
      <c r="Z40" s="138">
        <v>0</v>
      </c>
      <c r="AA40" s="39">
        <v>0</v>
      </c>
      <c r="AC40" s="454" t="s">
        <v>92</v>
      </c>
      <c r="AD40" s="133"/>
      <c r="AE40" s="38"/>
      <c r="AF40" s="133"/>
      <c r="AG40" s="38"/>
      <c r="AH40" s="133"/>
      <c r="AI40" s="38"/>
      <c r="AJ40" s="133"/>
      <c r="AK40" s="38"/>
      <c r="AL40" s="138"/>
      <c r="AM40" s="39"/>
      <c r="AN40" s="138"/>
      <c r="AO40" s="39"/>
      <c r="AQ40" s="454" t="s">
        <v>92</v>
      </c>
      <c r="AR40" s="116" t="s">
        <v>99</v>
      </c>
      <c r="AS40" s="156" t="s">
        <v>99</v>
      </c>
      <c r="AT40" s="116" t="s">
        <v>99</v>
      </c>
      <c r="AU40" s="156" t="s">
        <v>99</v>
      </c>
      <c r="AV40" s="116" t="s">
        <v>99</v>
      </c>
      <c r="AW40" s="156" t="s">
        <v>99</v>
      </c>
      <c r="AX40" s="116" t="s">
        <v>99</v>
      </c>
      <c r="AY40" s="156" t="s">
        <v>99</v>
      </c>
      <c r="AZ40" s="157" t="s">
        <v>99</v>
      </c>
      <c r="BA40" s="42" t="s">
        <v>99</v>
      </c>
      <c r="BB40" s="157" t="s">
        <v>99</v>
      </c>
      <c r="BC40" s="42" t="s">
        <v>99</v>
      </c>
    </row>
    <row r="41" spans="1:55" ht="16.5" customHeight="1" x14ac:dyDescent="0.2">
      <c r="A41" s="454" t="s">
        <v>93</v>
      </c>
      <c r="B41" s="133">
        <v>0</v>
      </c>
      <c r="C41" s="38">
        <v>0</v>
      </c>
      <c r="D41" s="133">
        <v>0</v>
      </c>
      <c r="E41" s="38">
        <v>0</v>
      </c>
      <c r="F41" s="133">
        <v>0</v>
      </c>
      <c r="G41" s="38">
        <v>0</v>
      </c>
      <c r="H41" s="133">
        <v>4</v>
      </c>
      <c r="I41" s="38">
        <v>0.5714285714285714</v>
      </c>
      <c r="J41" s="138">
        <v>2</v>
      </c>
      <c r="K41" s="39">
        <v>0.2857142857142857</v>
      </c>
      <c r="L41" s="138">
        <v>1</v>
      </c>
      <c r="M41" s="39">
        <v>0.14285714285714285</v>
      </c>
      <c r="O41" s="454" t="s">
        <v>93</v>
      </c>
      <c r="P41" s="133">
        <v>0</v>
      </c>
      <c r="Q41" s="38">
        <v>0</v>
      </c>
      <c r="R41" s="133">
        <v>0</v>
      </c>
      <c r="S41" s="38">
        <v>0</v>
      </c>
      <c r="T41" s="133">
        <v>0</v>
      </c>
      <c r="U41" s="38">
        <v>0</v>
      </c>
      <c r="V41" s="133">
        <v>1</v>
      </c>
      <c r="W41" s="38">
        <v>1</v>
      </c>
      <c r="X41" s="138">
        <v>0</v>
      </c>
      <c r="Y41" s="39">
        <v>0</v>
      </c>
      <c r="Z41" s="138">
        <v>0</v>
      </c>
      <c r="AA41" s="39">
        <v>0</v>
      </c>
      <c r="AC41" s="454" t="s">
        <v>93</v>
      </c>
      <c r="AD41" s="133">
        <v>0</v>
      </c>
      <c r="AE41" s="38">
        <v>0</v>
      </c>
      <c r="AF41" s="133">
        <v>0</v>
      </c>
      <c r="AG41" s="38">
        <v>0</v>
      </c>
      <c r="AH41" s="133">
        <v>0</v>
      </c>
      <c r="AI41" s="38">
        <v>0</v>
      </c>
      <c r="AJ41" s="133">
        <v>3</v>
      </c>
      <c r="AK41" s="38">
        <v>0.5</v>
      </c>
      <c r="AL41" s="138">
        <v>2</v>
      </c>
      <c r="AM41" s="39">
        <v>0.33333333333333331</v>
      </c>
      <c r="AN41" s="138">
        <v>1</v>
      </c>
      <c r="AO41" s="39">
        <v>0.16666666666666666</v>
      </c>
      <c r="AQ41" s="454" t="s">
        <v>93</v>
      </c>
      <c r="AR41" s="133">
        <v>0</v>
      </c>
      <c r="AS41" s="38">
        <v>0</v>
      </c>
      <c r="AT41" s="133">
        <v>0</v>
      </c>
      <c r="AU41" s="38">
        <v>0</v>
      </c>
      <c r="AV41" s="133">
        <v>0</v>
      </c>
      <c r="AW41" s="38">
        <v>0</v>
      </c>
      <c r="AX41" s="133">
        <v>0</v>
      </c>
      <c r="AY41" s="38">
        <v>0</v>
      </c>
      <c r="AZ41" s="138">
        <v>0</v>
      </c>
      <c r="BA41" s="39">
        <v>0</v>
      </c>
      <c r="BB41" s="138">
        <v>0</v>
      </c>
      <c r="BC41" s="39">
        <v>0</v>
      </c>
    </row>
    <row r="42" spans="1:55" ht="16.5" customHeight="1" x14ac:dyDescent="0.2">
      <c r="A42" s="454" t="s">
        <v>94</v>
      </c>
      <c r="B42" s="133">
        <v>0</v>
      </c>
      <c r="C42" s="38">
        <v>0</v>
      </c>
      <c r="D42" s="133">
        <v>0</v>
      </c>
      <c r="E42" s="38">
        <v>0</v>
      </c>
      <c r="F42" s="133">
        <v>0</v>
      </c>
      <c r="G42" s="38">
        <v>0</v>
      </c>
      <c r="H42" s="133">
        <v>0</v>
      </c>
      <c r="I42" s="38">
        <v>0</v>
      </c>
      <c r="J42" s="138">
        <v>3</v>
      </c>
      <c r="K42" s="39">
        <v>1</v>
      </c>
      <c r="L42" s="138">
        <v>0</v>
      </c>
      <c r="M42" s="39">
        <v>0</v>
      </c>
      <c r="O42" s="454" t="s">
        <v>94</v>
      </c>
      <c r="P42" s="133">
        <v>0</v>
      </c>
      <c r="Q42" s="38">
        <v>0</v>
      </c>
      <c r="R42" s="133">
        <v>0</v>
      </c>
      <c r="S42" s="38">
        <v>0</v>
      </c>
      <c r="T42" s="133">
        <v>0</v>
      </c>
      <c r="U42" s="38">
        <v>0</v>
      </c>
      <c r="V42" s="133">
        <v>0</v>
      </c>
      <c r="W42" s="38">
        <v>0</v>
      </c>
      <c r="X42" s="138">
        <v>1</v>
      </c>
      <c r="Y42" s="39">
        <v>1</v>
      </c>
      <c r="Z42" s="138">
        <v>0</v>
      </c>
      <c r="AA42" s="39">
        <v>0</v>
      </c>
      <c r="AC42" s="454" t="s">
        <v>94</v>
      </c>
      <c r="AD42" s="133"/>
      <c r="AE42" s="38"/>
      <c r="AF42" s="133"/>
      <c r="AG42" s="38"/>
      <c r="AH42" s="133"/>
      <c r="AI42" s="38"/>
      <c r="AJ42" s="133"/>
      <c r="AK42" s="38"/>
      <c r="AL42" s="138"/>
      <c r="AM42" s="39"/>
      <c r="AN42" s="138"/>
      <c r="AO42" s="39"/>
      <c r="AQ42" s="454" t="s">
        <v>94</v>
      </c>
      <c r="AR42" s="133">
        <v>0</v>
      </c>
      <c r="AS42" s="38">
        <v>0</v>
      </c>
      <c r="AT42" s="133">
        <v>0</v>
      </c>
      <c r="AU42" s="38">
        <v>0</v>
      </c>
      <c r="AV42" s="133">
        <v>0</v>
      </c>
      <c r="AW42" s="38">
        <v>0</v>
      </c>
      <c r="AX42" s="133">
        <v>0</v>
      </c>
      <c r="AY42" s="38">
        <v>0</v>
      </c>
      <c r="AZ42" s="138">
        <v>2</v>
      </c>
      <c r="BA42" s="39">
        <v>1</v>
      </c>
      <c r="BB42" s="138">
        <v>0</v>
      </c>
      <c r="BC42" s="39">
        <v>0</v>
      </c>
    </row>
    <row r="43" spans="1:55" x14ac:dyDescent="0.2">
      <c r="A43" s="449"/>
      <c r="B43" s="450"/>
      <c r="C43" s="451"/>
      <c r="D43" s="452"/>
      <c r="E43" s="122"/>
      <c r="F43" s="452"/>
      <c r="G43" s="122"/>
      <c r="H43" s="452"/>
      <c r="I43" s="122"/>
      <c r="J43" s="452"/>
      <c r="K43" s="122"/>
      <c r="L43" s="452"/>
      <c r="M43" s="122"/>
      <c r="O43" s="449"/>
      <c r="P43" s="450"/>
      <c r="Q43" s="451"/>
      <c r="R43" s="452"/>
      <c r="S43" s="122"/>
      <c r="T43" s="452"/>
      <c r="U43" s="122"/>
      <c r="V43" s="452"/>
      <c r="W43" s="122"/>
      <c r="X43" s="452"/>
      <c r="Y43" s="122"/>
      <c r="Z43" s="452"/>
      <c r="AA43" s="122"/>
      <c r="AC43" s="449"/>
      <c r="AD43" s="450"/>
      <c r="AE43" s="451"/>
      <c r="AF43" s="452"/>
      <c r="AG43" s="122"/>
      <c r="AH43" s="452"/>
      <c r="AI43" s="122"/>
      <c r="AJ43" s="452"/>
      <c r="AK43" s="122"/>
      <c r="AL43" s="452"/>
      <c r="AM43" s="122"/>
      <c r="AN43" s="452"/>
      <c r="AO43" s="122"/>
      <c r="AQ43" s="449"/>
      <c r="AR43" s="450"/>
      <c r="AS43" s="451"/>
      <c r="AT43" s="452"/>
      <c r="AU43" s="122"/>
      <c r="AV43" s="452"/>
      <c r="AW43" s="122"/>
      <c r="AX43" s="452"/>
      <c r="AY43" s="122"/>
      <c r="AZ43" s="452"/>
      <c r="BA43" s="122"/>
      <c r="BB43" s="452"/>
      <c r="BC43" s="122"/>
    </row>
    <row r="44" spans="1:55" x14ac:dyDescent="0.2">
      <c r="B44" s="33"/>
      <c r="C44" s="41"/>
      <c r="D44" s="33"/>
      <c r="E44" s="41"/>
      <c r="F44" s="33"/>
      <c r="G44" s="41"/>
      <c r="P44" s="33"/>
      <c r="Q44" s="41"/>
      <c r="R44" s="33"/>
      <c r="S44" s="41"/>
      <c r="T44" s="33"/>
      <c r="U44" s="41"/>
      <c r="AD44" s="33"/>
      <c r="AE44" s="41"/>
      <c r="AF44" s="33"/>
      <c r="AG44" s="41"/>
      <c r="AH44" s="33"/>
      <c r="AI44" s="41"/>
      <c r="AR44" s="33"/>
      <c r="AS44" s="41"/>
      <c r="AT44" s="33"/>
      <c r="AU44" s="41"/>
      <c r="AV44" s="33"/>
      <c r="AW44" s="41"/>
    </row>
    <row r="45" spans="1:55" x14ac:dyDescent="0.2">
      <c r="B45" s="33"/>
      <c r="C45" s="41"/>
      <c r="D45" s="33"/>
      <c r="E45" s="41"/>
      <c r="F45" s="33"/>
      <c r="G45" s="41"/>
      <c r="P45" s="33"/>
      <c r="Q45" s="41"/>
      <c r="R45" s="33"/>
      <c r="S45" s="41"/>
      <c r="T45" s="33"/>
      <c r="U45" s="41"/>
      <c r="AD45" s="33"/>
      <c r="AE45" s="41"/>
      <c r="AF45" s="33"/>
      <c r="AG45" s="41"/>
      <c r="AH45" s="33"/>
      <c r="AI45" s="41"/>
      <c r="AR45" s="33"/>
      <c r="AS45" s="41"/>
      <c r="AT45" s="33"/>
      <c r="AU45" s="41"/>
      <c r="AV45" s="33"/>
      <c r="AW45" s="41"/>
    </row>
    <row r="46" spans="1:55" ht="27.75" customHeight="1" x14ac:dyDescent="0.2">
      <c r="A46" s="500" t="s">
        <v>483</v>
      </c>
      <c r="B46" s="500"/>
      <c r="C46" s="500"/>
      <c r="D46" s="500"/>
      <c r="E46" s="500"/>
      <c r="F46" s="500"/>
      <c r="G46" s="500"/>
      <c r="H46" s="500"/>
      <c r="I46" s="500"/>
      <c r="J46" s="500"/>
      <c r="K46" s="500"/>
      <c r="L46" s="500"/>
      <c r="M46" s="500"/>
      <c r="N46" s="445"/>
      <c r="O46" s="500" t="s">
        <v>480</v>
      </c>
      <c r="P46" s="500"/>
      <c r="Q46" s="500"/>
      <c r="R46" s="500"/>
      <c r="S46" s="500"/>
      <c r="T46" s="500"/>
      <c r="U46" s="500"/>
      <c r="V46" s="500"/>
      <c r="W46" s="500"/>
      <c r="X46" s="500"/>
      <c r="Y46" s="500"/>
      <c r="Z46" s="500"/>
      <c r="AA46" s="500"/>
      <c r="AB46" s="445"/>
      <c r="AC46" s="500" t="s">
        <v>481</v>
      </c>
      <c r="AD46" s="500"/>
      <c r="AE46" s="500"/>
      <c r="AF46" s="500"/>
      <c r="AG46" s="500"/>
      <c r="AH46" s="500"/>
      <c r="AI46" s="500"/>
      <c r="AJ46" s="500"/>
      <c r="AK46" s="500"/>
      <c r="AL46" s="500"/>
      <c r="AM46" s="500"/>
      <c r="AN46" s="500"/>
      <c r="AO46" s="500"/>
      <c r="AP46" s="445"/>
      <c r="AQ46" s="500" t="s">
        <v>487</v>
      </c>
      <c r="AR46" s="500"/>
      <c r="AS46" s="500"/>
      <c r="AT46" s="500"/>
      <c r="AU46" s="500"/>
      <c r="AV46" s="500"/>
      <c r="AW46" s="500"/>
      <c r="AX46" s="500"/>
      <c r="AY46" s="500"/>
      <c r="AZ46" s="500"/>
      <c r="BA46" s="500"/>
      <c r="BB46" s="500"/>
      <c r="BC46" s="500"/>
    </row>
    <row r="47" spans="1:55" s="448" customFormat="1" ht="32.25" customHeight="1" x14ac:dyDescent="0.25">
      <c r="A47" s="481" t="s">
        <v>372</v>
      </c>
      <c r="B47" s="481"/>
      <c r="C47" s="481"/>
      <c r="D47" s="481"/>
      <c r="E47" s="481"/>
      <c r="F47" s="481"/>
      <c r="G47" s="481"/>
      <c r="H47" s="481"/>
      <c r="I47" s="481"/>
      <c r="J47" s="481"/>
      <c r="K47" s="481"/>
      <c r="L47" s="481"/>
      <c r="M47" s="481"/>
      <c r="O47" s="481" t="s">
        <v>372</v>
      </c>
      <c r="P47" s="481"/>
      <c r="Q47" s="481"/>
      <c r="R47" s="481"/>
      <c r="S47" s="481"/>
      <c r="T47" s="481"/>
      <c r="U47" s="481"/>
      <c r="V47" s="481"/>
      <c r="W47" s="481"/>
      <c r="X47" s="481"/>
      <c r="Y47" s="481"/>
      <c r="Z47" s="481"/>
      <c r="AA47" s="481"/>
      <c r="AC47" s="481" t="s">
        <v>372</v>
      </c>
      <c r="AD47" s="481"/>
      <c r="AE47" s="481"/>
      <c r="AF47" s="481"/>
      <c r="AG47" s="481"/>
      <c r="AH47" s="481"/>
      <c r="AI47" s="481"/>
      <c r="AJ47" s="481"/>
      <c r="AK47" s="481"/>
      <c r="AL47" s="481"/>
      <c r="AM47" s="481"/>
      <c r="AN47" s="481"/>
      <c r="AO47" s="481"/>
      <c r="AQ47" s="481" t="s">
        <v>372</v>
      </c>
      <c r="AR47" s="481"/>
      <c r="AS47" s="481"/>
      <c r="AT47" s="481"/>
      <c r="AU47" s="481"/>
      <c r="AV47" s="481"/>
      <c r="AW47" s="481"/>
      <c r="AX47" s="481"/>
      <c r="AY47" s="481"/>
      <c r="AZ47" s="481"/>
      <c r="BA47" s="481"/>
      <c r="BB47" s="481"/>
      <c r="BC47" s="481"/>
    </row>
    <row r="48" spans="1:55" ht="32.25" customHeight="1" x14ac:dyDescent="0.25">
      <c r="A48" s="483" t="s">
        <v>427</v>
      </c>
      <c r="B48" s="487" t="s">
        <v>34</v>
      </c>
      <c r="C48" s="487"/>
      <c r="D48" s="487" t="s">
        <v>35</v>
      </c>
      <c r="E48" s="487"/>
      <c r="F48" s="487" t="s">
        <v>36</v>
      </c>
      <c r="G48" s="495"/>
      <c r="H48" s="487" t="s">
        <v>37</v>
      </c>
      <c r="I48" s="495"/>
      <c r="J48" s="487" t="s">
        <v>38</v>
      </c>
      <c r="K48" s="495"/>
      <c r="L48" s="487" t="s">
        <v>39</v>
      </c>
      <c r="M48" s="495"/>
      <c r="O48" s="483" t="s">
        <v>427</v>
      </c>
      <c r="P48" s="487" t="s">
        <v>34</v>
      </c>
      <c r="Q48" s="487"/>
      <c r="R48" s="487" t="s">
        <v>35</v>
      </c>
      <c r="S48" s="487"/>
      <c r="T48" s="487" t="s">
        <v>36</v>
      </c>
      <c r="U48" s="495"/>
      <c r="V48" s="487" t="s">
        <v>37</v>
      </c>
      <c r="W48" s="495"/>
      <c r="X48" s="487" t="s">
        <v>38</v>
      </c>
      <c r="Y48" s="495"/>
      <c r="Z48" s="487" t="s">
        <v>39</v>
      </c>
      <c r="AA48" s="495"/>
      <c r="AC48" s="483" t="s">
        <v>427</v>
      </c>
      <c r="AD48" s="487" t="s">
        <v>34</v>
      </c>
      <c r="AE48" s="487"/>
      <c r="AF48" s="487" t="s">
        <v>35</v>
      </c>
      <c r="AG48" s="487"/>
      <c r="AH48" s="487" t="s">
        <v>36</v>
      </c>
      <c r="AI48" s="495"/>
      <c r="AJ48" s="487" t="s">
        <v>37</v>
      </c>
      <c r="AK48" s="495"/>
      <c r="AL48" s="487" t="s">
        <v>38</v>
      </c>
      <c r="AM48" s="495"/>
      <c r="AN48" s="487" t="s">
        <v>39</v>
      </c>
      <c r="AO48" s="495"/>
      <c r="AQ48" s="483" t="s">
        <v>427</v>
      </c>
      <c r="AR48" s="487" t="s">
        <v>34</v>
      </c>
      <c r="AS48" s="487"/>
      <c r="AT48" s="487" t="s">
        <v>35</v>
      </c>
      <c r="AU48" s="487"/>
      <c r="AV48" s="487" t="s">
        <v>36</v>
      </c>
      <c r="AW48" s="495"/>
      <c r="AX48" s="487" t="s">
        <v>37</v>
      </c>
      <c r="AY48" s="495"/>
      <c r="AZ48" s="487" t="s">
        <v>38</v>
      </c>
      <c r="BA48" s="495"/>
      <c r="BB48" s="487" t="s">
        <v>39</v>
      </c>
      <c r="BC48" s="495"/>
    </row>
    <row r="49" spans="1:55" ht="33.75" customHeight="1" x14ac:dyDescent="0.2">
      <c r="A49" s="484"/>
      <c r="B49" s="443" t="s">
        <v>0</v>
      </c>
      <c r="C49" s="45" t="s">
        <v>302</v>
      </c>
      <c r="D49" s="443" t="s">
        <v>0</v>
      </c>
      <c r="E49" s="45" t="s">
        <v>303</v>
      </c>
      <c r="F49" s="443" t="s">
        <v>0</v>
      </c>
      <c r="G49" s="45" t="s">
        <v>304</v>
      </c>
      <c r="H49" s="443" t="s">
        <v>0</v>
      </c>
      <c r="I49" s="45" t="s">
        <v>305</v>
      </c>
      <c r="J49" s="443" t="s">
        <v>0</v>
      </c>
      <c r="K49" s="45" t="s">
        <v>306</v>
      </c>
      <c r="L49" s="443" t="s">
        <v>0</v>
      </c>
      <c r="M49" s="45" t="s">
        <v>307</v>
      </c>
      <c r="O49" s="484"/>
      <c r="P49" s="443" t="s">
        <v>0</v>
      </c>
      <c r="Q49" s="45" t="s">
        <v>302</v>
      </c>
      <c r="R49" s="443" t="s">
        <v>0</v>
      </c>
      <c r="S49" s="45" t="s">
        <v>303</v>
      </c>
      <c r="T49" s="443" t="s">
        <v>0</v>
      </c>
      <c r="U49" s="45" t="s">
        <v>304</v>
      </c>
      <c r="V49" s="443" t="s">
        <v>0</v>
      </c>
      <c r="W49" s="45" t="s">
        <v>305</v>
      </c>
      <c r="X49" s="443" t="s">
        <v>0</v>
      </c>
      <c r="Y49" s="45" t="s">
        <v>306</v>
      </c>
      <c r="Z49" s="443" t="s">
        <v>0</v>
      </c>
      <c r="AA49" s="45" t="s">
        <v>307</v>
      </c>
      <c r="AC49" s="484"/>
      <c r="AD49" s="443" t="s">
        <v>0</v>
      </c>
      <c r="AE49" s="45" t="s">
        <v>302</v>
      </c>
      <c r="AF49" s="443" t="s">
        <v>0</v>
      </c>
      <c r="AG49" s="45" t="s">
        <v>303</v>
      </c>
      <c r="AH49" s="443" t="s">
        <v>0</v>
      </c>
      <c r="AI49" s="45" t="s">
        <v>304</v>
      </c>
      <c r="AJ49" s="443" t="s">
        <v>0</v>
      </c>
      <c r="AK49" s="45" t="s">
        <v>305</v>
      </c>
      <c r="AL49" s="443" t="s">
        <v>0</v>
      </c>
      <c r="AM49" s="45" t="s">
        <v>306</v>
      </c>
      <c r="AN49" s="443" t="s">
        <v>0</v>
      </c>
      <c r="AO49" s="45" t="s">
        <v>307</v>
      </c>
      <c r="AQ49" s="484"/>
      <c r="AR49" s="443" t="s">
        <v>0</v>
      </c>
      <c r="AS49" s="45" t="s">
        <v>302</v>
      </c>
      <c r="AT49" s="443" t="s">
        <v>0</v>
      </c>
      <c r="AU49" s="45" t="s">
        <v>303</v>
      </c>
      <c r="AV49" s="443" t="s">
        <v>0</v>
      </c>
      <c r="AW49" s="45" t="s">
        <v>304</v>
      </c>
      <c r="AX49" s="443" t="s">
        <v>0</v>
      </c>
      <c r="AY49" s="45" t="s">
        <v>305</v>
      </c>
      <c r="AZ49" s="443" t="s">
        <v>0</v>
      </c>
      <c r="BA49" s="45" t="s">
        <v>306</v>
      </c>
      <c r="BB49" s="443" t="s">
        <v>0</v>
      </c>
      <c r="BC49" s="45" t="s">
        <v>307</v>
      </c>
    </row>
    <row r="50" spans="1:55" ht="16.5" customHeight="1" x14ac:dyDescent="0.2">
      <c r="B50" s="443"/>
      <c r="C50" s="45"/>
      <c r="D50" s="443"/>
      <c r="E50" s="45"/>
      <c r="F50" s="443"/>
      <c r="G50" s="45"/>
      <c r="H50" s="443"/>
      <c r="I50" s="45"/>
      <c r="J50" s="443"/>
      <c r="K50" s="45"/>
      <c r="L50" s="443"/>
      <c r="M50" s="45"/>
      <c r="P50" s="443"/>
      <c r="Q50" s="45"/>
      <c r="R50" s="443"/>
      <c r="S50" s="45"/>
      <c r="T50" s="443"/>
      <c r="U50" s="45"/>
      <c r="V50" s="443"/>
      <c r="W50" s="45"/>
      <c r="X50" s="443"/>
      <c r="Y50" s="45"/>
      <c r="Z50" s="443"/>
      <c r="AA50" s="45"/>
      <c r="AC50" s="27"/>
      <c r="AD50" s="443"/>
      <c r="AE50" s="45"/>
      <c r="AF50" s="443"/>
      <c r="AG50" s="45"/>
      <c r="AH50" s="443"/>
      <c r="AI50" s="45"/>
      <c r="AJ50" s="443"/>
      <c r="AK50" s="45"/>
      <c r="AL50" s="443"/>
      <c r="AM50" s="45"/>
      <c r="AN50" s="443"/>
      <c r="AO50" s="45"/>
      <c r="AQ50" s="27"/>
      <c r="AR50" s="443"/>
      <c r="AS50" s="45"/>
      <c r="AT50" s="443"/>
      <c r="AU50" s="45"/>
      <c r="AV50" s="443"/>
      <c r="AW50" s="45"/>
      <c r="AX50" s="443"/>
      <c r="AY50" s="45"/>
      <c r="AZ50" s="443"/>
      <c r="BA50" s="45"/>
      <c r="BB50" s="443"/>
      <c r="BC50" s="45"/>
    </row>
    <row r="51" spans="1:55" x14ac:dyDescent="0.2">
      <c r="A51" s="454" t="s">
        <v>95</v>
      </c>
      <c r="B51" s="133">
        <v>0</v>
      </c>
      <c r="C51" s="38">
        <v>0</v>
      </c>
      <c r="D51" s="133">
        <v>0</v>
      </c>
      <c r="E51" s="38">
        <v>0</v>
      </c>
      <c r="F51" s="133">
        <v>2</v>
      </c>
      <c r="G51" s="38">
        <v>0.1</v>
      </c>
      <c r="H51" s="133">
        <v>9</v>
      </c>
      <c r="I51" s="38">
        <v>0.45</v>
      </c>
      <c r="J51" s="138">
        <v>8</v>
      </c>
      <c r="K51" s="39">
        <v>0.4</v>
      </c>
      <c r="L51" s="138">
        <v>1</v>
      </c>
      <c r="M51" s="39">
        <v>0.05</v>
      </c>
      <c r="O51" s="454" t="s">
        <v>95</v>
      </c>
      <c r="P51" s="133">
        <v>0</v>
      </c>
      <c r="Q51" s="38">
        <v>0</v>
      </c>
      <c r="R51" s="133">
        <v>0</v>
      </c>
      <c r="S51" s="38">
        <v>0</v>
      </c>
      <c r="T51" s="133">
        <v>2</v>
      </c>
      <c r="U51" s="38">
        <v>0.10526315789473684</v>
      </c>
      <c r="V51" s="133">
        <v>9</v>
      </c>
      <c r="W51" s="38">
        <v>0.47368421052631576</v>
      </c>
      <c r="X51" s="138">
        <v>7</v>
      </c>
      <c r="Y51" s="39">
        <v>0.36842105263157893</v>
      </c>
      <c r="Z51" s="138">
        <v>1</v>
      </c>
      <c r="AA51" s="39">
        <v>5.2631578947368418E-2</v>
      </c>
      <c r="AC51" s="454" t="s">
        <v>95</v>
      </c>
      <c r="AD51" s="116" t="s">
        <v>99</v>
      </c>
      <c r="AE51" s="156" t="s">
        <v>99</v>
      </c>
      <c r="AF51" s="116" t="s">
        <v>99</v>
      </c>
      <c r="AG51" s="156" t="s">
        <v>99</v>
      </c>
      <c r="AH51" s="116" t="s">
        <v>99</v>
      </c>
      <c r="AI51" s="156" t="s">
        <v>99</v>
      </c>
      <c r="AJ51" s="116" t="s">
        <v>99</v>
      </c>
      <c r="AK51" s="156" t="s">
        <v>99</v>
      </c>
      <c r="AL51" s="157" t="s">
        <v>99</v>
      </c>
      <c r="AM51" s="42" t="s">
        <v>99</v>
      </c>
      <c r="AN51" s="157" t="s">
        <v>99</v>
      </c>
      <c r="AO51" s="42" t="s">
        <v>99</v>
      </c>
      <c r="AQ51" s="454" t="s">
        <v>95</v>
      </c>
      <c r="AR51" s="133">
        <v>0</v>
      </c>
      <c r="AS51" s="38">
        <v>0</v>
      </c>
      <c r="AT51" s="133">
        <v>0</v>
      </c>
      <c r="AU51" s="38">
        <v>0</v>
      </c>
      <c r="AV51" s="133">
        <v>0</v>
      </c>
      <c r="AW51" s="38">
        <v>0</v>
      </c>
      <c r="AX51" s="133">
        <v>0</v>
      </c>
      <c r="AY51" s="38">
        <v>0</v>
      </c>
      <c r="AZ51" s="138">
        <v>1</v>
      </c>
      <c r="BA51" s="39">
        <v>1</v>
      </c>
      <c r="BB51" s="138">
        <v>0</v>
      </c>
      <c r="BC51" s="39">
        <v>0</v>
      </c>
    </row>
    <row r="52" spans="1:55" x14ac:dyDescent="0.2">
      <c r="A52" s="454" t="s">
        <v>90</v>
      </c>
      <c r="B52" s="133">
        <v>0</v>
      </c>
      <c r="C52" s="38">
        <v>0</v>
      </c>
      <c r="D52" s="133">
        <v>0</v>
      </c>
      <c r="E52" s="38">
        <v>0</v>
      </c>
      <c r="F52" s="133">
        <v>3</v>
      </c>
      <c r="G52" s="38">
        <v>8.3333333333333329E-2</v>
      </c>
      <c r="H52" s="133">
        <v>12</v>
      </c>
      <c r="I52" s="38">
        <v>0.33333333333333331</v>
      </c>
      <c r="J52" s="138">
        <v>17</v>
      </c>
      <c r="K52" s="39">
        <v>0.47222222222222221</v>
      </c>
      <c r="L52" s="138">
        <v>4</v>
      </c>
      <c r="M52" s="39">
        <v>0.1111111111111111</v>
      </c>
      <c r="O52" s="454" t="s">
        <v>90</v>
      </c>
      <c r="P52" s="133">
        <v>0</v>
      </c>
      <c r="Q52" s="38">
        <v>0</v>
      </c>
      <c r="R52" s="133">
        <v>0</v>
      </c>
      <c r="S52" s="38">
        <v>0</v>
      </c>
      <c r="T52" s="133">
        <v>2</v>
      </c>
      <c r="U52" s="38">
        <v>0.1</v>
      </c>
      <c r="V52" s="133">
        <v>10</v>
      </c>
      <c r="W52" s="38">
        <v>0.5</v>
      </c>
      <c r="X52" s="138">
        <v>7</v>
      </c>
      <c r="Y52" s="39">
        <v>0.35</v>
      </c>
      <c r="Z52" s="138">
        <v>1</v>
      </c>
      <c r="AA52" s="39">
        <v>0.05</v>
      </c>
      <c r="AC52" s="454" t="s">
        <v>90</v>
      </c>
      <c r="AD52" s="116" t="s">
        <v>99</v>
      </c>
      <c r="AE52" s="156" t="s">
        <v>99</v>
      </c>
      <c r="AF52" s="116" t="s">
        <v>99</v>
      </c>
      <c r="AG52" s="156" t="s">
        <v>99</v>
      </c>
      <c r="AH52" s="116" t="s">
        <v>99</v>
      </c>
      <c r="AI52" s="156" t="s">
        <v>99</v>
      </c>
      <c r="AJ52" s="116" t="s">
        <v>99</v>
      </c>
      <c r="AK52" s="156" t="s">
        <v>99</v>
      </c>
      <c r="AL52" s="157" t="s">
        <v>99</v>
      </c>
      <c r="AM52" s="42" t="s">
        <v>99</v>
      </c>
      <c r="AN52" s="157" t="s">
        <v>99</v>
      </c>
      <c r="AO52" s="42" t="s">
        <v>99</v>
      </c>
      <c r="AQ52" s="454" t="s">
        <v>90</v>
      </c>
      <c r="AR52" s="133">
        <v>0</v>
      </c>
      <c r="AS52" s="38">
        <v>0</v>
      </c>
      <c r="AT52" s="133">
        <v>0</v>
      </c>
      <c r="AU52" s="38">
        <v>0</v>
      </c>
      <c r="AV52" s="133">
        <v>1</v>
      </c>
      <c r="AW52" s="38">
        <v>8.3000000000000004E-2</v>
      </c>
      <c r="AX52" s="133">
        <v>1</v>
      </c>
      <c r="AY52" s="38">
        <v>8.2000000000000003E-2</v>
      </c>
      <c r="AZ52" s="138">
        <v>7</v>
      </c>
      <c r="BA52" s="39">
        <v>0.58299999999999996</v>
      </c>
      <c r="BB52" s="138">
        <v>3</v>
      </c>
      <c r="BC52" s="39">
        <v>0.25</v>
      </c>
    </row>
    <row r="53" spans="1:55" ht="16.5" customHeight="1" x14ac:dyDescent="0.2">
      <c r="A53" s="454" t="s">
        <v>80</v>
      </c>
      <c r="B53" s="133">
        <v>0</v>
      </c>
      <c r="C53" s="38">
        <v>0</v>
      </c>
      <c r="D53" s="133">
        <v>0</v>
      </c>
      <c r="E53" s="38">
        <v>0</v>
      </c>
      <c r="F53" s="133">
        <v>9</v>
      </c>
      <c r="G53" s="38">
        <v>5.3254437869822487E-2</v>
      </c>
      <c r="H53" s="133">
        <v>76</v>
      </c>
      <c r="I53" s="38">
        <v>0.44970414201183434</v>
      </c>
      <c r="J53" s="138">
        <v>68</v>
      </c>
      <c r="K53" s="39">
        <v>0.40236686390532544</v>
      </c>
      <c r="L53" s="138">
        <v>16</v>
      </c>
      <c r="M53" s="39">
        <v>9.4674556213017749E-2</v>
      </c>
      <c r="O53" s="454" t="s">
        <v>80</v>
      </c>
      <c r="P53" s="133">
        <v>0</v>
      </c>
      <c r="Q53" s="38">
        <v>0</v>
      </c>
      <c r="R53" s="133">
        <v>0</v>
      </c>
      <c r="S53" s="38">
        <v>0</v>
      </c>
      <c r="T53" s="133">
        <v>2</v>
      </c>
      <c r="U53" s="38">
        <v>2.1052631578947368E-2</v>
      </c>
      <c r="V53" s="133">
        <v>50</v>
      </c>
      <c r="W53" s="38">
        <v>0.52631578947368418</v>
      </c>
      <c r="X53" s="138">
        <v>30</v>
      </c>
      <c r="Y53" s="39">
        <v>0.31578947368421051</v>
      </c>
      <c r="Z53" s="138">
        <v>13</v>
      </c>
      <c r="AA53" s="39">
        <v>0.1368421052631579</v>
      </c>
      <c r="AC53" s="454" t="s">
        <v>80</v>
      </c>
      <c r="AD53" s="133">
        <v>0</v>
      </c>
      <c r="AE53" s="38">
        <v>0</v>
      </c>
      <c r="AF53" s="133">
        <v>0</v>
      </c>
      <c r="AG53" s="38">
        <v>0</v>
      </c>
      <c r="AH53" s="133">
        <v>6</v>
      </c>
      <c r="AI53" s="38">
        <v>0.1276595744680851</v>
      </c>
      <c r="AJ53" s="133">
        <v>20</v>
      </c>
      <c r="AK53" s="38">
        <v>0.42553191489361702</v>
      </c>
      <c r="AL53" s="138">
        <v>18</v>
      </c>
      <c r="AM53" s="39">
        <v>0.38297872340425532</v>
      </c>
      <c r="AN53" s="138">
        <v>3</v>
      </c>
      <c r="AO53" s="39">
        <v>6.3829787234042548E-2</v>
      </c>
      <c r="AQ53" s="454" t="s">
        <v>80</v>
      </c>
      <c r="AR53" s="133">
        <v>0</v>
      </c>
      <c r="AS53" s="38">
        <v>0</v>
      </c>
      <c r="AT53" s="133">
        <v>0</v>
      </c>
      <c r="AU53" s="38">
        <v>0</v>
      </c>
      <c r="AV53" s="133">
        <v>1</v>
      </c>
      <c r="AW53" s="38">
        <v>3.8461538461538464E-2</v>
      </c>
      <c r="AX53" s="133">
        <v>6</v>
      </c>
      <c r="AY53" s="38">
        <v>0.23076923076923078</v>
      </c>
      <c r="AZ53" s="138">
        <v>19</v>
      </c>
      <c r="BA53" s="39">
        <v>0.73076923076923073</v>
      </c>
      <c r="BB53" s="138">
        <v>0</v>
      </c>
      <c r="BC53" s="39">
        <v>0</v>
      </c>
    </row>
    <row r="54" spans="1:55" ht="16.5" customHeight="1" x14ac:dyDescent="0.2">
      <c r="A54" s="454" t="s">
        <v>91</v>
      </c>
      <c r="B54" s="133">
        <v>0</v>
      </c>
      <c r="C54" s="38">
        <v>0</v>
      </c>
      <c r="D54" s="133">
        <v>0</v>
      </c>
      <c r="E54" s="38">
        <v>0</v>
      </c>
      <c r="F54" s="133">
        <v>0</v>
      </c>
      <c r="G54" s="38">
        <v>0</v>
      </c>
      <c r="H54" s="133">
        <v>5</v>
      </c>
      <c r="I54" s="38">
        <v>0.19230769230769232</v>
      </c>
      <c r="J54" s="138">
        <v>20</v>
      </c>
      <c r="K54" s="39">
        <v>0.76923076923076927</v>
      </c>
      <c r="L54" s="138">
        <v>1</v>
      </c>
      <c r="M54" s="39">
        <v>3.8461538461538464E-2</v>
      </c>
      <c r="O54" s="454" t="s">
        <v>91</v>
      </c>
      <c r="P54" s="133">
        <v>0</v>
      </c>
      <c r="Q54" s="38">
        <v>0</v>
      </c>
      <c r="R54" s="133">
        <v>0</v>
      </c>
      <c r="S54" s="38">
        <v>0</v>
      </c>
      <c r="T54" s="133">
        <v>0</v>
      </c>
      <c r="U54" s="38">
        <v>0</v>
      </c>
      <c r="V54" s="133">
        <v>1</v>
      </c>
      <c r="W54" s="38">
        <v>1</v>
      </c>
      <c r="X54" s="138">
        <v>0</v>
      </c>
      <c r="Y54" s="39">
        <v>0</v>
      </c>
      <c r="Z54" s="138">
        <v>0</v>
      </c>
      <c r="AA54" s="39">
        <v>0</v>
      </c>
      <c r="AC54" s="454" t="s">
        <v>91</v>
      </c>
      <c r="AD54" s="133">
        <v>0</v>
      </c>
      <c r="AE54" s="38">
        <v>0</v>
      </c>
      <c r="AF54" s="133">
        <v>0</v>
      </c>
      <c r="AG54" s="38">
        <v>0</v>
      </c>
      <c r="AH54" s="133">
        <v>0</v>
      </c>
      <c r="AI54" s="38">
        <v>0</v>
      </c>
      <c r="AJ54" s="133">
        <v>0</v>
      </c>
      <c r="AK54" s="38">
        <v>0</v>
      </c>
      <c r="AL54" s="138">
        <v>10</v>
      </c>
      <c r="AM54" s="39">
        <v>0.90909090909090906</v>
      </c>
      <c r="AN54" s="138">
        <v>1</v>
      </c>
      <c r="AO54" s="39">
        <v>9.0909090909090912E-2</v>
      </c>
      <c r="AQ54" s="454" t="s">
        <v>91</v>
      </c>
      <c r="AR54" s="133">
        <v>0</v>
      </c>
      <c r="AS54" s="38">
        <v>0</v>
      </c>
      <c r="AT54" s="133">
        <v>0</v>
      </c>
      <c r="AU54" s="38">
        <v>0</v>
      </c>
      <c r="AV54" s="133">
        <v>0</v>
      </c>
      <c r="AW54" s="38">
        <v>0</v>
      </c>
      <c r="AX54" s="133">
        <v>4</v>
      </c>
      <c r="AY54" s="38">
        <v>0.2857142857142857</v>
      </c>
      <c r="AZ54" s="138">
        <v>10</v>
      </c>
      <c r="BA54" s="39">
        <v>0.7142857142857143</v>
      </c>
      <c r="BB54" s="138">
        <v>0</v>
      </c>
      <c r="BC54" s="39">
        <v>0</v>
      </c>
    </row>
    <row r="55" spans="1:55" ht="16.5" customHeight="1" x14ac:dyDescent="0.2">
      <c r="A55" s="454" t="s">
        <v>92</v>
      </c>
      <c r="B55" s="133">
        <v>0</v>
      </c>
      <c r="C55" s="38">
        <v>0</v>
      </c>
      <c r="D55" s="133">
        <v>0</v>
      </c>
      <c r="E55" s="38">
        <v>0</v>
      </c>
      <c r="F55" s="133">
        <v>1</v>
      </c>
      <c r="G55" s="38">
        <v>0.2</v>
      </c>
      <c r="H55" s="133">
        <v>3</v>
      </c>
      <c r="I55" s="38">
        <v>0.6</v>
      </c>
      <c r="J55" s="138">
        <v>1</v>
      </c>
      <c r="K55" s="39">
        <v>0.2</v>
      </c>
      <c r="L55" s="138">
        <v>0</v>
      </c>
      <c r="M55" s="39">
        <v>0</v>
      </c>
      <c r="O55" s="454" t="s">
        <v>92</v>
      </c>
      <c r="P55" s="133">
        <v>0</v>
      </c>
      <c r="Q55" s="38">
        <v>0</v>
      </c>
      <c r="R55" s="133">
        <v>0</v>
      </c>
      <c r="S55" s="38">
        <v>0</v>
      </c>
      <c r="T55" s="133">
        <v>1</v>
      </c>
      <c r="U55" s="38">
        <v>0.2</v>
      </c>
      <c r="V55" s="133">
        <v>3</v>
      </c>
      <c r="W55" s="38">
        <v>0.6</v>
      </c>
      <c r="X55" s="138">
        <v>1</v>
      </c>
      <c r="Y55" s="39">
        <v>0.2</v>
      </c>
      <c r="Z55" s="138">
        <v>0</v>
      </c>
      <c r="AA55" s="39">
        <v>0</v>
      </c>
      <c r="AC55" s="454" t="s">
        <v>92</v>
      </c>
      <c r="AD55" s="133"/>
      <c r="AE55" s="38"/>
      <c r="AF55" s="133"/>
      <c r="AG55" s="38"/>
      <c r="AH55" s="133"/>
      <c r="AI55" s="38"/>
      <c r="AJ55" s="133"/>
      <c r="AK55" s="38"/>
      <c r="AL55" s="138"/>
      <c r="AM55" s="39"/>
      <c r="AN55" s="138"/>
      <c r="AO55" s="39"/>
      <c r="AQ55" s="454" t="s">
        <v>92</v>
      </c>
      <c r="AR55" s="116" t="s">
        <v>99</v>
      </c>
      <c r="AS55" s="156" t="s">
        <v>99</v>
      </c>
      <c r="AT55" s="116" t="s">
        <v>99</v>
      </c>
      <c r="AU55" s="156" t="s">
        <v>99</v>
      </c>
      <c r="AV55" s="116" t="s">
        <v>99</v>
      </c>
      <c r="AW55" s="156" t="s">
        <v>99</v>
      </c>
      <c r="AX55" s="116" t="s">
        <v>99</v>
      </c>
      <c r="AY55" s="156" t="s">
        <v>99</v>
      </c>
      <c r="AZ55" s="157" t="s">
        <v>99</v>
      </c>
      <c r="BA55" s="42" t="s">
        <v>99</v>
      </c>
      <c r="BB55" s="157" t="s">
        <v>99</v>
      </c>
      <c r="BC55" s="42" t="s">
        <v>99</v>
      </c>
    </row>
    <row r="56" spans="1:55" ht="16.5" customHeight="1" x14ac:dyDescent="0.2">
      <c r="A56" s="454" t="s">
        <v>93</v>
      </c>
      <c r="B56" s="133">
        <v>0</v>
      </c>
      <c r="C56" s="38">
        <v>0</v>
      </c>
      <c r="D56" s="133">
        <v>0</v>
      </c>
      <c r="E56" s="38">
        <v>0</v>
      </c>
      <c r="F56" s="133">
        <v>0</v>
      </c>
      <c r="G56" s="38">
        <v>0</v>
      </c>
      <c r="H56" s="133">
        <v>2</v>
      </c>
      <c r="I56" s="38">
        <v>0.66666666666666663</v>
      </c>
      <c r="J56" s="138">
        <v>1</v>
      </c>
      <c r="K56" s="39">
        <v>0.33333333333333331</v>
      </c>
      <c r="L56" s="138">
        <v>0</v>
      </c>
      <c r="M56" s="39">
        <v>0</v>
      </c>
      <c r="O56" s="454" t="s">
        <v>93</v>
      </c>
      <c r="P56" s="133">
        <v>0</v>
      </c>
      <c r="Q56" s="38">
        <v>0</v>
      </c>
      <c r="R56" s="133">
        <v>0</v>
      </c>
      <c r="S56" s="38">
        <v>0</v>
      </c>
      <c r="T56" s="133">
        <v>0</v>
      </c>
      <c r="U56" s="38">
        <v>0</v>
      </c>
      <c r="V56" s="133">
        <v>1</v>
      </c>
      <c r="W56" s="38">
        <v>1</v>
      </c>
      <c r="X56" s="138">
        <v>0</v>
      </c>
      <c r="Y56" s="39">
        <v>0</v>
      </c>
      <c r="Z56" s="138">
        <v>0</v>
      </c>
      <c r="AA56" s="39">
        <v>0</v>
      </c>
      <c r="AC56" s="454" t="s">
        <v>93</v>
      </c>
      <c r="AD56" s="133">
        <v>0</v>
      </c>
      <c r="AE56" s="38">
        <v>0</v>
      </c>
      <c r="AF56" s="133">
        <v>0</v>
      </c>
      <c r="AG56" s="38">
        <v>0</v>
      </c>
      <c r="AH56" s="133">
        <v>0</v>
      </c>
      <c r="AI56" s="38">
        <v>0</v>
      </c>
      <c r="AJ56" s="133">
        <v>1</v>
      </c>
      <c r="AK56" s="38">
        <v>0.5</v>
      </c>
      <c r="AL56" s="138">
        <v>1</v>
      </c>
      <c r="AM56" s="39">
        <v>0.5</v>
      </c>
      <c r="AN56" s="138">
        <v>0</v>
      </c>
      <c r="AO56" s="39">
        <v>0</v>
      </c>
      <c r="AQ56" s="454" t="s">
        <v>93</v>
      </c>
      <c r="AR56" s="133">
        <v>0</v>
      </c>
      <c r="AS56" s="38">
        <v>0</v>
      </c>
      <c r="AT56" s="133">
        <v>0</v>
      </c>
      <c r="AU56" s="38">
        <v>0</v>
      </c>
      <c r="AV56" s="133">
        <v>0</v>
      </c>
      <c r="AW56" s="38">
        <v>0</v>
      </c>
      <c r="AX56" s="133">
        <v>0</v>
      </c>
      <c r="AY56" s="38">
        <v>0</v>
      </c>
      <c r="AZ56" s="138">
        <v>0</v>
      </c>
      <c r="BA56" s="39">
        <v>0</v>
      </c>
      <c r="BB56" s="138">
        <v>0</v>
      </c>
      <c r="BC56" s="39">
        <v>0</v>
      </c>
    </row>
    <row r="57" spans="1:55" ht="16.5" customHeight="1" x14ac:dyDescent="0.2">
      <c r="A57" s="454" t="s">
        <v>94</v>
      </c>
      <c r="B57" s="133">
        <v>0</v>
      </c>
      <c r="C57" s="38">
        <v>0</v>
      </c>
      <c r="D57" s="133">
        <v>0</v>
      </c>
      <c r="E57" s="38">
        <v>0</v>
      </c>
      <c r="F57" s="133">
        <v>0</v>
      </c>
      <c r="G57" s="38">
        <v>0</v>
      </c>
      <c r="H57" s="133">
        <v>1</v>
      </c>
      <c r="I57" s="38">
        <v>0.33333333333333331</v>
      </c>
      <c r="J57" s="138">
        <v>1</v>
      </c>
      <c r="K57" s="39">
        <v>0.33333333333333331</v>
      </c>
      <c r="L57" s="138">
        <v>1</v>
      </c>
      <c r="M57" s="39">
        <v>0.33333333333333331</v>
      </c>
      <c r="O57" s="454" t="s">
        <v>94</v>
      </c>
      <c r="P57" s="133">
        <v>0</v>
      </c>
      <c r="Q57" s="38">
        <v>0</v>
      </c>
      <c r="R57" s="133">
        <v>0</v>
      </c>
      <c r="S57" s="38">
        <v>0</v>
      </c>
      <c r="T57" s="133">
        <v>0</v>
      </c>
      <c r="U57" s="38">
        <v>0</v>
      </c>
      <c r="V57" s="133">
        <v>0</v>
      </c>
      <c r="W57" s="38">
        <v>0</v>
      </c>
      <c r="X57" s="138">
        <v>1</v>
      </c>
      <c r="Y57" s="39">
        <v>1</v>
      </c>
      <c r="Z57" s="138">
        <v>0</v>
      </c>
      <c r="AA57" s="39">
        <v>0</v>
      </c>
      <c r="AC57" s="454" t="s">
        <v>94</v>
      </c>
      <c r="AD57" s="133"/>
      <c r="AE57" s="38"/>
      <c r="AF57" s="133"/>
      <c r="AG57" s="38"/>
      <c r="AH57" s="133"/>
      <c r="AI57" s="38"/>
      <c r="AJ57" s="133"/>
      <c r="AK57" s="38"/>
      <c r="AL57" s="138"/>
      <c r="AM57" s="39"/>
      <c r="AN57" s="138"/>
      <c r="AO57" s="39"/>
      <c r="AQ57" s="454" t="s">
        <v>94</v>
      </c>
      <c r="AR57" s="133">
        <v>0</v>
      </c>
      <c r="AS57" s="38">
        <v>0</v>
      </c>
      <c r="AT57" s="133">
        <v>0</v>
      </c>
      <c r="AU57" s="38">
        <v>0</v>
      </c>
      <c r="AV57" s="133">
        <v>0</v>
      </c>
      <c r="AW57" s="38">
        <v>0</v>
      </c>
      <c r="AX57" s="133">
        <v>1</v>
      </c>
      <c r="AY57" s="38">
        <v>0.5</v>
      </c>
      <c r="AZ57" s="138">
        <v>0</v>
      </c>
      <c r="BA57" s="39">
        <v>0</v>
      </c>
      <c r="BB57" s="138">
        <v>1</v>
      </c>
      <c r="BC57" s="39">
        <v>0.5</v>
      </c>
    </row>
    <row r="58" spans="1:55" x14ac:dyDescent="0.2">
      <c r="A58" s="449"/>
      <c r="B58" s="450"/>
      <c r="C58" s="451"/>
      <c r="D58" s="452"/>
      <c r="E58" s="122"/>
      <c r="F58" s="452"/>
      <c r="G58" s="122"/>
      <c r="H58" s="452"/>
      <c r="I58" s="122"/>
      <c r="J58" s="452"/>
      <c r="K58" s="122"/>
      <c r="L58" s="452"/>
      <c r="M58" s="122"/>
      <c r="O58" s="449"/>
      <c r="P58" s="450"/>
      <c r="Q58" s="451"/>
      <c r="R58" s="452"/>
      <c r="S58" s="122"/>
      <c r="T58" s="452"/>
      <c r="U58" s="122"/>
      <c r="V58" s="452"/>
      <c r="W58" s="122"/>
      <c r="X58" s="452"/>
      <c r="Y58" s="122"/>
      <c r="Z58" s="452"/>
      <c r="AA58" s="122"/>
      <c r="AC58" s="449"/>
      <c r="AD58" s="450"/>
      <c r="AE58" s="451"/>
      <c r="AF58" s="452"/>
      <c r="AG58" s="122"/>
      <c r="AH58" s="452"/>
      <c r="AI58" s="122"/>
      <c r="AJ58" s="452"/>
      <c r="AK58" s="122"/>
      <c r="AL58" s="452"/>
      <c r="AM58" s="122"/>
      <c r="AN58" s="452"/>
      <c r="AO58" s="122"/>
      <c r="AQ58" s="449"/>
      <c r="AR58" s="450"/>
      <c r="AS58" s="451"/>
      <c r="AT58" s="452"/>
      <c r="AU58" s="122"/>
      <c r="AV58" s="452"/>
      <c r="AW58" s="122"/>
      <c r="AX58" s="452"/>
      <c r="AY58" s="122"/>
      <c r="AZ58" s="452"/>
      <c r="BA58" s="122"/>
      <c r="BB58" s="452"/>
      <c r="BC58" s="122"/>
    </row>
    <row r="59" spans="1:55" ht="14.25" customHeight="1" x14ac:dyDescent="0.2"/>
    <row r="60" spans="1:55" ht="14.25" customHeight="1" x14ac:dyDescent="0.2"/>
    <row r="61" spans="1:55" x14ac:dyDescent="0.2">
      <c r="A61" s="23" t="s">
        <v>5</v>
      </c>
      <c r="O61" s="23" t="s">
        <v>5</v>
      </c>
      <c r="AC61" s="23" t="s">
        <v>5</v>
      </c>
      <c r="AQ61" s="23" t="s">
        <v>5</v>
      </c>
    </row>
    <row r="62" spans="1:55" x14ac:dyDescent="0.2">
      <c r="A62" s="79" t="s">
        <v>44</v>
      </c>
      <c r="O62" s="79" t="s">
        <v>44</v>
      </c>
      <c r="AC62" s="79" t="s">
        <v>44</v>
      </c>
      <c r="AQ62" s="79" t="s">
        <v>44</v>
      </c>
    </row>
  </sheetData>
  <mergeCells count="144">
    <mergeCell ref="AQ46:BC46"/>
    <mergeCell ref="AQ47:BC47"/>
    <mergeCell ref="AQ48:AQ49"/>
    <mergeCell ref="AR48:AS48"/>
    <mergeCell ref="AT48:AU48"/>
    <mergeCell ref="AV48:AW48"/>
    <mergeCell ref="AX48:AY48"/>
    <mergeCell ref="AZ48:BA48"/>
    <mergeCell ref="BB48:BC48"/>
    <mergeCell ref="AQ31:BC31"/>
    <mergeCell ref="AQ32:BC32"/>
    <mergeCell ref="AQ33:AQ34"/>
    <mergeCell ref="AR33:AS33"/>
    <mergeCell ref="AT33:AU33"/>
    <mergeCell ref="AV33:AW33"/>
    <mergeCell ref="AX33:AY33"/>
    <mergeCell ref="AZ33:BA33"/>
    <mergeCell ref="BB33:BC33"/>
    <mergeCell ref="AQ16:BC16"/>
    <mergeCell ref="AQ17:BC17"/>
    <mergeCell ref="AQ18:AQ19"/>
    <mergeCell ref="AR18:AS18"/>
    <mergeCell ref="AT18:AU18"/>
    <mergeCell ref="AV18:AW18"/>
    <mergeCell ref="AX18:AY18"/>
    <mergeCell ref="AZ18:BA18"/>
    <mergeCell ref="BB18:BC18"/>
    <mergeCell ref="AQ1:BC1"/>
    <mergeCell ref="AQ2:BC2"/>
    <mergeCell ref="AQ3:AQ4"/>
    <mergeCell ref="AR3:AS3"/>
    <mergeCell ref="AT3:AU3"/>
    <mergeCell ref="AV3:AW3"/>
    <mergeCell ref="AX3:AY3"/>
    <mergeCell ref="AZ3:BA3"/>
    <mergeCell ref="BB3:BC3"/>
    <mergeCell ref="A16:M16"/>
    <mergeCell ref="A31:M31"/>
    <mergeCell ref="O31:AA31"/>
    <mergeCell ref="AC31:AO31"/>
    <mergeCell ref="AC46:AO46"/>
    <mergeCell ref="O46:AA46"/>
    <mergeCell ref="A46:M46"/>
    <mergeCell ref="O1:AA1"/>
    <mergeCell ref="AC1:AO1"/>
    <mergeCell ref="AC16:AO16"/>
    <mergeCell ref="O16:AA16"/>
    <mergeCell ref="AL3:AM3"/>
    <mergeCell ref="AN3:AO3"/>
    <mergeCell ref="AC17:AO17"/>
    <mergeCell ref="AC18:AC19"/>
    <mergeCell ref="AD18:AE18"/>
    <mergeCell ref="AF18:AG18"/>
    <mergeCell ref="AH18:AI18"/>
    <mergeCell ref="AJ18:AK18"/>
    <mergeCell ref="AL18:AM18"/>
    <mergeCell ref="AN18:AO18"/>
    <mergeCell ref="AC2:AO2"/>
    <mergeCell ref="AC3:AC4"/>
    <mergeCell ref="AD3:AE3"/>
    <mergeCell ref="AC47:AO47"/>
    <mergeCell ref="AC48:AC49"/>
    <mergeCell ref="AD48:AE48"/>
    <mergeCell ref="AF48:AG48"/>
    <mergeCell ref="AH48:AI48"/>
    <mergeCell ref="AJ48:AK48"/>
    <mergeCell ref="AL48:AM48"/>
    <mergeCell ref="AN48:AO48"/>
    <mergeCell ref="AC32:AO32"/>
    <mergeCell ref="AC33:AC34"/>
    <mergeCell ref="AD33:AE33"/>
    <mergeCell ref="AF33:AG33"/>
    <mergeCell ref="AH33:AI33"/>
    <mergeCell ref="AJ33:AK33"/>
    <mergeCell ref="AL33:AM33"/>
    <mergeCell ref="AN33:AO33"/>
    <mergeCell ref="AF3:AG3"/>
    <mergeCell ref="AH3:AI3"/>
    <mergeCell ref="AJ3:AK3"/>
    <mergeCell ref="O47:AA47"/>
    <mergeCell ref="O48:O49"/>
    <mergeCell ref="P48:Q48"/>
    <mergeCell ref="R48:S48"/>
    <mergeCell ref="T48:U48"/>
    <mergeCell ref="V48:W48"/>
    <mergeCell ref="X48:Y48"/>
    <mergeCell ref="Z48:AA48"/>
    <mergeCell ref="O32:AA32"/>
    <mergeCell ref="O33:O34"/>
    <mergeCell ref="P33:Q33"/>
    <mergeCell ref="R33:S33"/>
    <mergeCell ref="T33:U33"/>
    <mergeCell ref="V33:W33"/>
    <mergeCell ref="X33:Y33"/>
    <mergeCell ref="Z33:AA33"/>
    <mergeCell ref="O17:AA17"/>
    <mergeCell ref="O18:O19"/>
    <mergeCell ref="P18:Q18"/>
    <mergeCell ref="R18:S18"/>
    <mergeCell ref="T18:U18"/>
    <mergeCell ref="V18:W18"/>
    <mergeCell ref="X18:Y18"/>
    <mergeCell ref="Z18:AA18"/>
    <mergeCell ref="O2:AA2"/>
    <mergeCell ref="O3:O4"/>
    <mergeCell ref="P3:Q3"/>
    <mergeCell ref="R3:S3"/>
    <mergeCell ref="T3:U3"/>
    <mergeCell ref="V3:W3"/>
    <mergeCell ref="X3:Y3"/>
    <mergeCell ref="Z3:AA3"/>
    <mergeCell ref="H33:I33"/>
    <mergeCell ref="J33:K33"/>
    <mergeCell ref="L33:M33"/>
    <mergeCell ref="A48:A49"/>
    <mergeCell ref="B48:C48"/>
    <mergeCell ref="D48:E48"/>
    <mergeCell ref="F48:G48"/>
    <mergeCell ref="H48:I48"/>
    <mergeCell ref="J48:K48"/>
    <mergeCell ref="L48:M48"/>
    <mergeCell ref="A47:M47"/>
    <mergeCell ref="A33:A34"/>
    <mergeCell ref="B33:C33"/>
    <mergeCell ref="D33:E33"/>
    <mergeCell ref="F33:G33"/>
    <mergeCell ref="J18:K18"/>
    <mergeCell ref="L18:M18"/>
    <mergeCell ref="A32:M32"/>
    <mergeCell ref="A17:M17"/>
    <mergeCell ref="A18:A19"/>
    <mergeCell ref="B18:C18"/>
    <mergeCell ref="D18:E18"/>
    <mergeCell ref="F18:G18"/>
    <mergeCell ref="H18:I18"/>
    <mergeCell ref="A1:N1"/>
    <mergeCell ref="A2:M2"/>
    <mergeCell ref="A3:A4"/>
    <mergeCell ref="B3:C3"/>
    <mergeCell ref="D3:E3"/>
    <mergeCell ref="F3:G3"/>
    <mergeCell ref="H3:I3"/>
    <mergeCell ref="J3:K3"/>
    <mergeCell ref="L3:M3"/>
  </mergeCells>
  <hyperlinks>
    <hyperlink ref="A62" location="'Table of contents'!A1" display="return to table of contents"/>
    <hyperlink ref="O62" location="'Table of contents'!A1" display="return to table of contents"/>
    <hyperlink ref="AC62" location="'Table of contents'!A1" display="return to table of contents"/>
    <hyperlink ref="AQ62" location="'Table of contents'!A1" display="return to table of contents"/>
  </hyperlinks>
  <pageMargins left="0.7" right="0.7" top="0.75" bottom="0.75" header="0.3" footer="0.3"/>
  <pageSetup paperSize="9" scale="75" orientation="landscape" verticalDpi="0" r:id="rId1"/>
  <rowBreaks count="1" manualBreakCount="1">
    <brk id="29" max="5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61"/>
  <sheetViews>
    <sheetView topLeftCell="A4" zoomScaleNormal="100" zoomScaleSheetLayoutView="85" workbookViewId="0">
      <selection activeCell="I18" sqref="A18:XFD27"/>
    </sheetView>
  </sheetViews>
  <sheetFormatPr defaultRowHeight="15" x14ac:dyDescent="0.2"/>
  <cols>
    <col min="1" max="1" width="30.5703125" style="18" customWidth="1"/>
    <col min="2" max="2" width="12.28515625" style="18" customWidth="1"/>
    <col min="3" max="3" width="12.140625" style="18" customWidth="1"/>
    <col min="4" max="4" width="15.5703125" style="23" customWidth="1"/>
    <col min="5" max="5" width="12.140625" style="18" customWidth="1"/>
    <col min="6" max="6" width="19.28515625" style="23" customWidth="1"/>
    <col min="7" max="7" width="12.140625" style="18" customWidth="1"/>
    <col min="8" max="8" width="12.42578125" style="23" customWidth="1"/>
    <col min="9" max="9" width="10.5703125" style="18" customWidth="1"/>
    <col min="10" max="16384" width="9.140625" style="18"/>
  </cols>
  <sheetData>
    <row r="1" spans="1:9" ht="33" customHeight="1" x14ac:dyDescent="0.2">
      <c r="A1" s="480" t="s">
        <v>441</v>
      </c>
      <c r="B1" s="480"/>
      <c r="C1" s="480"/>
      <c r="D1" s="480"/>
      <c r="E1" s="480"/>
      <c r="F1" s="480"/>
      <c r="G1" s="480"/>
      <c r="H1" s="480"/>
      <c r="I1" s="312"/>
    </row>
    <row r="2" spans="1:9" ht="36.75" customHeight="1" x14ac:dyDescent="0.2">
      <c r="A2" s="481" t="s">
        <v>374</v>
      </c>
      <c r="B2" s="481"/>
      <c r="C2" s="481"/>
      <c r="D2" s="481"/>
      <c r="E2" s="481"/>
      <c r="F2" s="481"/>
      <c r="G2" s="481"/>
      <c r="H2" s="481"/>
      <c r="I2" s="322"/>
    </row>
    <row r="4" spans="1:9" ht="15.75" x14ac:dyDescent="0.25">
      <c r="A4" s="19" t="s">
        <v>95</v>
      </c>
    </row>
    <row r="5" spans="1:9" ht="50.25" customHeight="1" x14ac:dyDescent="0.25">
      <c r="A5" s="485"/>
      <c r="B5" s="485" t="s">
        <v>76</v>
      </c>
      <c r="C5" s="487" t="s">
        <v>308</v>
      </c>
      <c r="D5" s="487"/>
      <c r="E5" s="487" t="s">
        <v>309</v>
      </c>
      <c r="F5" s="487"/>
      <c r="G5" s="487" t="s">
        <v>40</v>
      </c>
      <c r="H5" s="495"/>
    </row>
    <row r="6" spans="1:9" ht="42" customHeight="1" x14ac:dyDescent="0.2">
      <c r="A6" s="486"/>
      <c r="B6" s="486"/>
      <c r="C6" s="35" t="s">
        <v>0</v>
      </c>
      <c r="D6" s="231" t="s">
        <v>310</v>
      </c>
      <c r="E6" s="35" t="s">
        <v>0</v>
      </c>
      <c r="F6" s="231" t="s">
        <v>311</v>
      </c>
      <c r="G6" s="35" t="s">
        <v>43</v>
      </c>
      <c r="H6" s="231" t="s">
        <v>312</v>
      </c>
    </row>
    <row r="7" spans="1:9" ht="13.5" customHeight="1" x14ac:dyDescent="0.2">
      <c r="A7" s="29"/>
      <c r="B7" s="29"/>
      <c r="C7" s="89"/>
      <c r="D7" s="232"/>
      <c r="E7" s="89"/>
      <c r="F7" s="232"/>
      <c r="G7" s="89"/>
      <c r="H7" s="232"/>
    </row>
    <row r="8" spans="1:9" ht="15.75" x14ac:dyDescent="0.2">
      <c r="A8" s="54" t="s">
        <v>313</v>
      </c>
      <c r="B8" s="256"/>
      <c r="C8" s="82"/>
      <c r="D8" s="235"/>
      <c r="E8" s="58"/>
      <c r="F8" s="235"/>
      <c r="G8" s="58"/>
      <c r="H8" s="235"/>
    </row>
    <row r="9" spans="1:9" x14ac:dyDescent="0.2">
      <c r="A9" s="119" t="s">
        <v>2</v>
      </c>
      <c r="B9" s="116">
        <v>32</v>
      </c>
      <c r="C9" s="116">
        <v>0</v>
      </c>
      <c r="D9" s="244">
        <v>0</v>
      </c>
      <c r="E9" s="116">
        <v>9</v>
      </c>
      <c r="F9" s="244">
        <v>0.28125</v>
      </c>
      <c r="G9" s="116">
        <v>23</v>
      </c>
      <c r="H9" s="244">
        <v>0.71875</v>
      </c>
    </row>
    <row r="10" spans="1:9" x14ac:dyDescent="0.2">
      <c r="A10" s="119" t="s">
        <v>3</v>
      </c>
      <c r="B10" s="116" t="s">
        <v>99</v>
      </c>
      <c r="C10" s="116" t="s">
        <v>99</v>
      </c>
      <c r="D10" s="156" t="s">
        <v>99</v>
      </c>
      <c r="E10" s="116" t="s">
        <v>99</v>
      </c>
      <c r="F10" s="156" t="s">
        <v>99</v>
      </c>
      <c r="G10" s="116" t="s">
        <v>99</v>
      </c>
      <c r="H10" s="156" t="s">
        <v>99</v>
      </c>
    </row>
    <row r="11" spans="1:9" x14ac:dyDescent="0.2">
      <c r="A11" s="119" t="s">
        <v>13</v>
      </c>
      <c r="B11" s="116">
        <v>7</v>
      </c>
      <c r="C11" s="116">
        <v>0</v>
      </c>
      <c r="D11" s="244">
        <v>0</v>
      </c>
      <c r="E11" s="116">
        <v>5</v>
      </c>
      <c r="F11" s="244">
        <v>0.7142857142857143</v>
      </c>
      <c r="G11" s="116">
        <v>2</v>
      </c>
      <c r="H11" s="244">
        <v>0.2857142857142857</v>
      </c>
    </row>
    <row r="12" spans="1:9" x14ac:dyDescent="0.2">
      <c r="A12" s="119"/>
      <c r="B12" s="256"/>
      <c r="C12" s="82"/>
      <c r="D12" s="235"/>
      <c r="E12" s="58"/>
      <c r="F12" s="235"/>
      <c r="G12" s="58"/>
      <c r="H12" s="235"/>
    </row>
    <row r="13" spans="1:9" ht="15.75" x14ac:dyDescent="0.25">
      <c r="A13" s="261" t="s">
        <v>22</v>
      </c>
      <c r="B13" s="120">
        <v>39</v>
      </c>
      <c r="C13" s="120">
        <v>0</v>
      </c>
      <c r="D13" s="236">
        <v>0</v>
      </c>
      <c r="E13" s="120">
        <v>14</v>
      </c>
      <c r="F13" s="236">
        <v>0.35897435897435898</v>
      </c>
      <c r="G13" s="120">
        <v>25</v>
      </c>
      <c r="H13" s="236">
        <v>0.64102564102564108</v>
      </c>
    </row>
    <row r="14" spans="1:9" ht="15.75" x14ac:dyDescent="0.25">
      <c r="A14" s="53"/>
      <c r="B14" s="53"/>
      <c r="C14" s="84"/>
      <c r="D14" s="237"/>
      <c r="E14" s="61"/>
      <c r="F14" s="237"/>
      <c r="G14" s="61"/>
      <c r="H14" s="237"/>
    </row>
    <row r="15" spans="1:9" x14ac:dyDescent="0.2">
      <c r="A15" s="23" t="s">
        <v>101</v>
      </c>
    </row>
    <row r="17" spans="1:9" ht="15.75" x14ac:dyDescent="0.25">
      <c r="A17" s="19" t="s">
        <v>90</v>
      </c>
    </row>
    <row r="18" spans="1:9" ht="45.75" customHeight="1" x14ac:dyDescent="0.25">
      <c r="A18" s="485"/>
      <c r="B18" s="485" t="s">
        <v>76</v>
      </c>
      <c r="C18" s="487" t="s">
        <v>308</v>
      </c>
      <c r="D18" s="487"/>
      <c r="E18" s="487" t="s">
        <v>309</v>
      </c>
      <c r="F18" s="487"/>
      <c r="G18" s="487" t="s">
        <v>40</v>
      </c>
      <c r="H18" s="495"/>
    </row>
    <row r="19" spans="1:9" ht="42" customHeight="1" x14ac:dyDescent="0.2">
      <c r="A19" s="486"/>
      <c r="B19" s="486"/>
      <c r="C19" s="35" t="s">
        <v>0</v>
      </c>
      <c r="D19" s="231" t="s">
        <v>310</v>
      </c>
      <c r="E19" s="35" t="s">
        <v>0</v>
      </c>
      <c r="F19" s="231" t="s">
        <v>311</v>
      </c>
      <c r="G19" s="35" t="s">
        <v>43</v>
      </c>
      <c r="H19" s="231" t="s">
        <v>312</v>
      </c>
    </row>
    <row r="20" spans="1:9" ht="13.5" customHeight="1" x14ac:dyDescent="0.2">
      <c r="A20" s="29"/>
      <c r="B20" s="29"/>
      <c r="C20" s="158"/>
      <c r="D20" s="232"/>
      <c r="E20" s="158"/>
      <c r="F20" s="232"/>
      <c r="G20" s="158"/>
      <c r="H20" s="232"/>
    </row>
    <row r="21" spans="1:9" s="303" customFormat="1" ht="15.75" x14ac:dyDescent="0.2">
      <c r="A21" s="54" t="s">
        <v>313</v>
      </c>
      <c r="B21" s="256"/>
      <c r="C21" s="82"/>
      <c r="D21" s="235"/>
      <c r="E21" s="58"/>
      <c r="F21" s="235"/>
      <c r="G21" s="58"/>
      <c r="H21" s="235"/>
    </row>
    <row r="22" spans="1:9" x14ac:dyDescent="0.2">
      <c r="A22" s="119" t="s">
        <v>2</v>
      </c>
      <c r="B22" s="116">
        <v>33</v>
      </c>
      <c r="C22" s="116">
        <v>0</v>
      </c>
      <c r="D22" s="244">
        <v>0</v>
      </c>
      <c r="E22" s="116">
        <v>9</v>
      </c>
      <c r="F22" s="244">
        <v>0.27272727272727271</v>
      </c>
      <c r="G22" s="116">
        <v>24</v>
      </c>
      <c r="H22" s="244">
        <v>0.72727272727272729</v>
      </c>
      <c r="I22" s="529"/>
    </row>
    <row r="23" spans="1:9" x14ac:dyDescent="0.2">
      <c r="A23" s="119" t="s">
        <v>3</v>
      </c>
      <c r="B23" s="116" t="s">
        <v>99</v>
      </c>
      <c r="C23" s="116" t="s">
        <v>99</v>
      </c>
      <c r="D23" s="156" t="s">
        <v>99</v>
      </c>
      <c r="E23" s="116" t="s">
        <v>99</v>
      </c>
      <c r="F23" s="156" t="s">
        <v>99</v>
      </c>
      <c r="G23" s="116" t="s">
        <v>99</v>
      </c>
      <c r="H23" s="156" t="s">
        <v>99</v>
      </c>
      <c r="I23" s="529"/>
    </row>
    <row r="24" spans="1:9" x14ac:dyDescent="0.2">
      <c r="A24" s="119" t="s">
        <v>13</v>
      </c>
      <c r="B24" s="116">
        <v>29</v>
      </c>
      <c r="C24" s="116">
        <v>0</v>
      </c>
      <c r="D24" s="244">
        <v>0</v>
      </c>
      <c r="E24" s="116">
        <v>16</v>
      </c>
      <c r="F24" s="244">
        <v>0.55172413793103448</v>
      </c>
      <c r="G24" s="116">
        <v>13</v>
      </c>
      <c r="H24" s="244">
        <v>0.44827586206896552</v>
      </c>
      <c r="I24" s="529"/>
    </row>
    <row r="25" spans="1:9" x14ac:dyDescent="0.2">
      <c r="A25" s="119"/>
      <c r="B25" s="256"/>
      <c r="C25" s="82"/>
      <c r="D25" s="235"/>
      <c r="E25" s="58"/>
      <c r="F25" s="235"/>
      <c r="G25" s="58"/>
      <c r="H25" s="235"/>
      <c r="I25" s="529"/>
    </row>
    <row r="26" spans="1:9" ht="15.75" x14ac:dyDescent="0.25">
      <c r="A26" s="261" t="s">
        <v>22</v>
      </c>
      <c r="B26" s="120">
        <v>62</v>
      </c>
      <c r="C26" s="224">
        <v>0</v>
      </c>
      <c r="D26" s="240">
        <v>0</v>
      </c>
      <c r="E26" s="224">
        <v>25</v>
      </c>
      <c r="F26" s="240">
        <v>0.40322580645161299</v>
      </c>
      <c r="G26" s="224">
        <v>37</v>
      </c>
      <c r="H26" s="240">
        <v>0.59677419354838701</v>
      </c>
      <c r="I26" s="529"/>
    </row>
    <row r="27" spans="1:9" ht="15.75" x14ac:dyDescent="0.25">
      <c r="A27" s="53"/>
      <c r="B27" s="53"/>
      <c r="C27" s="84"/>
      <c r="D27" s="237"/>
      <c r="E27" s="61"/>
      <c r="F27" s="237"/>
      <c r="G27" s="61"/>
      <c r="H27" s="237"/>
    </row>
    <row r="28" spans="1:9" x14ac:dyDescent="0.2">
      <c r="A28" s="23" t="s">
        <v>102</v>
      </c>
    </row>
    <row r="30" spans="1:9" ht="15.75" x14ac:dyDescent="0.25">
      <c r="A30" s="19" t="s">
        <v>80</v>
      </c>
    </row>
    <row r="31" spans="1:9" ht="45.75" customHeight="1" x14ac:dyDescent="0.25">
      <c r="A31" s="485"/>
      <c r="B31" s="485" t="s">
        <v>76</v>
      </c>
      <c r="C31" s="487" t="s">
        <v>308</v>
      </c>
      <c r="D31" s="487"/>
      <c r="E31" s="487" t="s">
        <v>309</v>
      </c>
      <c r="F31" s="487"/>
      <c r="G31" s="487" t="s">
        <v>40</v>
      </c>
      <c r="H31" s="495"/>
    </row>
    <row r="32" spans="1:9" ht="42" customHeight="1" x14ac:dyDescent="0.2">
      <c r="A32" s="486"/>
      <c r="B32" s="486"/>
      <c r="C32" s="35" t="s">
        <v>0</v>
      </c>
      <c r="D32" s="231" t="s">
        <v>310</v>
      </c>
      <c r="E32" s="35" t="s">
        <v>0</v>
      </c>
      <c r="F32" s="231" t="s">
        <v>311</v>
      </c>
      <c r="G32" s="35" t="s">
        <v>43</v>
      </c>
      <c r="H32" s="231" t="s">
        <v>312</v>
      </c>
    </row>
    <row r="33" spans="1:8" ht="13.5" customHeight="1" x14ac:dyDescent="0.2">
      <c r="A33" s="29"/>
      <c r="B33" s="194"/>
      <c r="C33" s="158"/>
      <c r="D33" s="232"/>
      <c r="E33" s="158"/>
      <c r="F33" s="232"/>
      <c r="G33" s="158"/>
      <c r="H33" s="232"/>
    </row>
    <row r="34" spans="1:8" s="19" customFormat="1" ht="13.5" customHeight="1" x14ac:dyDescent="0.25">
      <c r="A34" s="262" t="s">
        <v>23</v>
      </c>
      <c r="B34" s="263"/>
      <c r="C34" s="264"/>
      <c r="D34" s="265"/>
      <c r="E34" s="264"/>
      <c r="F34" s="265"/>
      <c r="G34" s="264"/>
      <c r="H34" s="265"/>
    </row>
    <row r="35" spans="1:8" x14ac:dyDescent="0.2">
      <c r="A35" s="119" t="s">
        <v>41</v>
      </c>
      <c r="B35" s="192">
        <v>23</v>
      </c>
      <c r="C35" s="82">
        <v>0</v>
      </c>
      <c r="D35" s="244">
        <v>0</v>
      </c>
      <c r="E35" s="58">
        <v>11</v>
      </c>
      <c r="F35" s="244">
        <v>0.47826086956521741</v>
      </c>
      <c r="G35" s="58">
        <v>12</v>
      </c>
      <c r="H35" s="244">
        <v>0.52173913043478259</v>
      </c>
    </row>
    <row r="36" spans="1:8" x14ac:dyDescent="0.2">
      <c r="A36" s="119">
        <v>2</v>
      </c>
      <c r="B36" s="192">
        <v>19</v>
      </c>
      <c r="C36" s="82">
        <v>0</v>
      </c>
      <c r="D36" s="244">
        <v>0</v>
      </c>
      <c r="E36" s="58">
        <v>7</v>
      </c>
      <c r="F36" s="244">
        <v>0.36842105263157893</v>
      </c>
      <c r="G36" s="58">
        <v>12</v>
      </c>
      <c r="H36" s="244">
        <v>0.63157894736842102</v>
      </c>
    </row>
    <row r="37" spans="1:8" x14ac:dyDescent="0.2">
      <c r="A37" s="119">
        <v>3</v>
      </c>
      <c r="B37" s="192">
        <v>32</v>
      </c>
      <c r="C37" s="82">
        <v>0</v>
      </c>
      <c r="D37" s="244">
        <v>0</v>
      </c>
      <c r="E37" s="58">
        <v>15</v>
      </c>
      <c r="F37" s="244">
        <v>0.46875</v>
      </c>
      <c r="G37" s="58">
        <v>17</v>
      </c>
      <c r="H37" s="244">
        <v>0.53125</v>
      </c>
    </row>
    <row r="38" spans="1:8" x14ac:dyDescent="0.2">
      <c r="A38" s="119">
        <v>4</v>
      </c>
      <c r="B38" s="192">
        <v>20</v>
      </c>
      <c r="C38" s="82">
        <v>0</v>
      </c>
      <c r="D38" s="244">
        <v>0</v>
      </c>
      <c r="E38" s="58">
        <v>4</v>
      </c>
      <c r="F38" s="244">
        <v>0.2</v>
      </c>
      <c r="G38" s="58">
        <v>16</v>
      </c>
      <c r="H38" s="244">
        <v>0.8</v>
      </c>
    </row>
    <row r="39" spans="1:8" x14ac:dyDescent="0.2">
      <c r="A39" s="119">
        <v>5</v>
      </c>
      <c r="B39" s="192">
        <v>23</v>
      </c>
      <c r="C39" s="82">
        <v>0</v>
      </c>
      <c r="D39" s="244">
        <v>0</v>
      </c>
      <c r="E39" s="58">
        <v>11</v>
      </c>
      <c r="F39" s="244">
        <v>0.47826086956521741</v>
      </c>
      <c r="G39" s="58">
        <v>12</v>
      </c>
      <c r="H39" s="244">
        <v>0.52173913043478259</v>
      </c>
    </row>
    <row r="40" spans="1:8" x14ac:dyDescent="0.2">
      <c r="A40" s="119">
        <v>6</v>
      </c>
      <c r="B40" s="192">
        <v>31</v>
      </c>
      <c r="C40" s="82">
        <v>0</v>
      </c>
      <c r="D40" s="244">
        <v>0</v>
      </c>
      <c r="E40" s="58">
        <v>20</v>
      </c>
      <c r="F40" s="244">
        <v>0.64516129032258063</v>
      </c>
      <c r="G40" s="58">
        <v>11</v>
      </c>
      <c r="H40" s="244">
        <v>0.35483870967741937</v>
      </c>
    </row>
    <row r="41" spans="1:8" x14ac:dyDescent="0.2">
      <c r="A41" s="119">
        <v>7</v>
      </c>
      <c r="B41" s="192">
        <v>32</v>
      </c>
      <c r="C41" s="82">
        <v>0</v>
      </c>
      <c r="D41" s="244">
        <v>0</v>
      </c>
      <c r="E41" s="58">
        <v>13</v>
      </c>
      <c r="F41" s="244">
        <v>0.40625</v>
      </c>
      <c r="G41" s="58">
        <v>19</v>
      </c>
      <c r="H41" s="244">
        <v>0.59375</v>
      </c>
    </row>
    <row r="42" spans="1:8" x14ac:dyDescent="0.2">
      <c r="A42" s="119">
        <v>8</v>
      </c>
      <c r="B42" s="192">
        <v>31</v>
      </c>
      <c r="C42" s="82">
        <v>0</v>
      </c>
      <c r="D42" s="244">
        <v>0</v>
      </c>
      <c r="E42" s="58">
        <v>15</v>
      </c>
      <c r="F42" s="244">
        <v>0.4838709677419355</v>
      </c>
      <c r="G42" s="58">
        <v>16</v>
      </c>
      <c r="H42" s="244">
        <v>0.5161290322580645</v>
      </c>
    </row>
    <row r="43" spans="1:8" x14ac:dyDescent="0.2">
      <c r="A43" s="119">
        <v>9</v>
      </c>
      <c r="B43" s="192">
        <v>14</v>
      </c>
      <c r="C43" s="82">
        <v>0</v>
      </c>
      <c r="D43" s="244">
        <v>0</v>
      </c>
      <c r="E43" s="58">
        <v>5</v>
      </c>
      <c r="F43" s="244">
        <v>0.35714285714285715</v>
      </c>
      <c r="G43" s="58">
        <v>9</v>
      </c>
      <c r="H43" s="244">
        <v>0.6428571428571429</v>
      </c>
    </row>
    <row r="44" spans="1:8" x14ac:dyDescent="0.2">
      <c r="A44" s="119" t="s">
        <v>42</v>
      </c>
      <c r="B44" s="192">
        <v>6</v>
      </c>
      <c r="C44" s="82">
        <v>0</v>
      </c>
      <c r="D44" s="244">
        <v>0</v>
      </c>
      <c r="E44" s="58">
        <v>3</v>
      </c>
      <c r="F44" s="244">
        <v>0.5</v>
      </c>
      <c r="G44" s="58">
        <v>3</v>
      </c>
      <c r="H44" s="244">
        <v>0.5</v>
      </c>
    </row>
    <row r="45" spans="1:8" x14ac:dyDescent="0.2">
      <c r="A45" s="119" t="s">
        <v>426</v>
      </c>
      <c r="B45" s="192">
        <v>5</v>
      </c>
      <c r="C45" s="82">
        <v>0</v>
      </c>
      <c r="D45" s="235">
        <v>0</v>
      </c>
      <c r="E45" s="58">
        <v>2</v>
      </c>
      <c r="F45" s="235">
        <v>0.4</v>
      </c>
      <c r="G45" s="58">
        <v>3</v>
      </c>
      <c r="H45" s="235">
        <v>0.6</v>
      </c>
    </row>
    <row r="46" spans="1:8" x14ac:dyDescent="0.2">
      <c r="A46" s="119"/>
      <c r="B46" s="192"/>
      <c r="C46" s="82"/>
      <c r="D46" s="235"/>
      <c r="E46" s="58"/>
      <c r="F46" s="235"/>
      <c r="G46" s="58"/>
      <c r="H46" s="235"/>
    </row>
    <row r="47" spans="1:8" s="303" customFormat="1" ht="15.75" x14ac:dyDescent="0.2">
      <c r="A47" s="54" t="s">
        <v>313</v>
      </c>
      <c r="B47" s="256"/>
      <c r="C47" s="82"/>
      <c r="D47" s="235"/>
      <c r="E47" s="58"/>
      <c r="F47" s="235"/>
      <c r="G47" s="58"/>
      <c r="H47" s="235"/>
    </row>
    <row r="48" spans="1:8" x14ac:dyDescent="0.2">
      <c r="A48" s="119" t="s">
        <v>2</v>
      </c>
      <c r="B48" s="192">
        <v>114</v>
      </c>
      <c r="C48" s="82">
        <v>0</v>
      </c>
      <c r="D48" s="235">
        <v>0</v>
      </c>
      <c r="E48" s="58">
        <v>49</v>
      </c>
      <c r="F48" s="235">
        <v>0.42982456140350878</v>
      </c>
      <c r="G48" s="58">
        <v>65</v>
      </c>
      <c r="H48" s="235">
        <v>0.57017543859649122</v>
      </c>
    </row>
    <row r="49" spans="1:8" x14ac:dyDescent="0.2">
      <c r="A49" s="119" t="s">
        <v>3</v>
      </c>
      <c r="B49" s="192">
        <v>73</v>
      </c>
      <c r="C49" s="82">
        <v>0</v>
      </c>
      <c r="D49" s="235">
        <v>0</v>
      </c>
      <c r="E49" s="58">
        <v>36</v>
      </c>
      <c r="F49" s="235">
        <v>0.49315068493150682</v>
      </c>
      <c r="G49" s="58">
        <v>37</v>
      </c>
      <c r="H49" s="235">
        <v>0.50684931506849318</v>
      </c>
    </row>
    <row r="50" spans="1:8" x14ac:dyDescent="0.2">
      <c r="A50" s="119" t="s">
        <v>13</v>
      </c>
      <c r="B50" s="192">
        <v>49</v>
      </c>
      <c r="C50" s="82">
        <v>0</v>
      </c>
      <c r="D50" s="235">
        <v>0</v>
      </c>
      <c r="E50" s="58">
        <v>21</v>
      </c>
      <c r="F50" s="235">
        <v>0.42857142857142855</v>
      </c>
      <c r="G50" s="58">
        <v>28</v>
      </c>
      <c r="H50" s="235">
        <v>0.5714285714285714</v>
      </c>
    </row>
    <row r="51" spans="1:8" x14ac:dyDescent="0.2">
      <c r="A51" s="52"/>
      <c r="B51" s="192"/>
      <c r="C51" s="82"/>
      <c r="D51" s="235"/>
      <c r="E51" s="58"/>
      <c r="F51" s="235"/>
      <c r="G51" s="58"/>
      <c r="H51" s="235"/>
    </row>
    <row r="52" spans="1:8" ht="15.75" x14ac:dyDescent="0.25">
      <c r="A52" s="54" t="s">
        <v>210</v>
      </c>
      <c r="B52" s="193">
        <v>236</v>
      </c>
      <c r="C52" s="112">
        <v>0</v>
      </c>
      <c r="D52" s="236">
        <v>0</v>
      </c>
      <c r="E52" s="114">
        <v>106</v>
      </c>
      <c r="F52" s="236">
        <v>0.44915254237288138</v>
      </c>
      <c r="G52" s="114">
        <v>130</v>
      </c>
      <c r="H52" s="236">
        <v>0.55084745762711862</v>
      </c>
    </row>
    <row r="53" spans="1:8" ht="15.75" x14ac:dyDescent="0.25">
      <c r="A53" s="53"/>
      <c r="B53" s="195"/>
      <c r="C53" s="84"/>
      <c r="D53" s="237"/>
      <c r="E53" s="61"/>
      <c r="F53" s="237"/>
      <c r="G53" s="61"/>
      <c r="H53" s="237"/>
    </row>
    <row r="56" spans="1:8" ht="15.75" x14ac:dyDescent="0.25">
      <c r="A56" s="19" t="s">
        <v>91</v>
      </c>
    </row>
    <row r="57" spans="1:8" ht="45.75" customHeight="1" x14ac:dyDescent="0.25">
      <c r="A57" s="485"/>
      <c r="B57" s="485" t="s">
        <v>76</v>
      </c>
      <c r="C57" s="487" t="s">
        <v>308</v>
      </c>
      <c r="D57" s="487"/>
      <c r="E57" s="487" t="s">
        <v>309</v>
      </c>
      <c r="F57" s="487"/>
      <c r="G57" s="487" t="s">
        <v>40</v>
      </c>
      <c r="H57" s="495"/>
    </row>
    <row r="58" spans="1:8" ht="42" customHeight="1" x14ac:dyDescent="0.2">
      <c r="A58" s="486"/>
      <c r="B58" s="486"/>
      <c r="C58" s="35" t="s">
        <v>0</v>
      </c>
      <c r="D58" s="231" t="s">
        <v>310</v>
      </c>
      <c r="E58" s="35" t="s">
        <v>0</v>
      </c>
      <c r="F58" s="231" t="s">
        <v>311</v>
      </c>
      <c r="G58" s="35" t="s">
        <v>43</v>
      </c>
      <c r="H58" s="231" t="s">
        <v>312</v>
      </c>
    </row>
    <row r="59" spans="1:8" ht="13.5" customHeight="1" x14ac:dyDescent="0.2">
      <c r="A59" s="29"/>
      <c r="B59" s="194"/>
      <c r="C59" s="194"/>
      <c r="D59" s="232"/>
      <c r="E59" s="194"/>
      <c r="F59" s="232"/>
      <c r="G59" s="194"/>
      <c r="H59" s="232"/>
    </row>
    <row r="60" spans="1:8" s="19" customFormat="1" ht="13.5" customHeight="1" x14ac:dyDescent="0.25">
      <c r="A60" s="262" t="s">
        <v>23</v>
      </c>
      <c r="B60" s="263"/>
      <c r="C60" s="264"/>
      <c r="D60" s="265"/>
      <c r="E60" s="264"/>
      <c r="F60" s="265"/>
      <c r="G60" s="264"/>
      <c r="H60" s="265"/>
    </row>
    <row r="61" spans="1:8" x14ac:dyDescent="0.2">
      <c r="A61" s="119" t="s">
        <v>41</v>
      </c>
      <c r="B61" s="116" t="s">
        <v>99</v>
      </c>
      <c r="C61" s="116" t="s">
        <v>99</v>
      </c>
      <c r="D61" s="156" t="s">
        <v>99</v>
      </c>
      <c r="E61" s="116" t="s">
        <v>99</v>
      </c>
      <c r="F61" s="156" t="s">
        <v>99</v>
      </c>
      <c r="G61" s="116" t="s">
        <v>99</v>
      </c>
      <c r="H61" s="156" t="s">
        <v>99</v>
      </c>
    </row>
    <row r="62" spans="1:8" x14ac:dyDescent="0.2">
      <c r="A62" s="119">
        <v>2</v>
      </c>
      <c r="B62" s="192">
        <v>2</v>
      </c>
      <c r="C62" s="192">
        <v>0</v>
      </c>
      <c r="D62" s="244">
        <v>0</v>
      </c>
      <c r="E62" s="192">
        <v>1</v>
      </c>
      <c r="F62" s="244">
        <v>0.5</v>
      </c>
      <c r="G62" s="192">
        <v>1</v>
      </c>
      <c r="H62" s="244">
        <v>0.5</v>
      </c>
    </row>
    <row r="63" spans="1:8" x14ac:dyDescent="0.2">
      <c r="A63" s="119">
        <v>3</v>
      </c>
      <c r="B63" s="192">
        <v>1</v>
      </c>
      <c r="C63" s="192">
        <v>0</v>
      </c>
      <c r="D63" s="244">
        <v>0</v>
      </c>
      <c r="E63" s="192">
        <v>1</v>
      </c>
      <c r="F63" s="244">
        <v>1</v>
      </c>
      <c r="G63" s="192">
        <v>0</v>
      </c>
      <c r="H63" s="244">
        <v>0</v>
      </c>
    </row>
    <row r="64" spans="1:8" x14ac:dyDescent="0.2">
      <c r="A64" s="119">
        <v>4</v>
      </c>
      <c r="B64" s="116" t="s">
        <v>99</v>
      </c>
      <c r="C64" s="116" t="s">
        <v>99</v>
      </c>
      <c r="D64" s="156" t="s">
        <v>99</v>
      </c>
      <c r="E64" s="116" t="s">
        <v>99</v>
      </c>
      <c r="F64" s="156" t="s">
        <v>99</v>
      </c>
      <c r="G64" s="116" t="s">
        <v>99</v>
      </c>
      <c r="H64" s="156" t="s">
        <v>99</v>
      </c>
    </row>
    <row r="65" spans="1:8" x14ac:dyDescent="0.2">
      <c r="A65" s="119">
        <v>5</v>
      </c>
      <c r="B65" s="192">
        <v>6</v>
      </c>
      <c r="C65" s="192">
        <v>0</v>
      </c>
      <c r="D65" s="244">
        <v>0</v>
      </c>
      <c r="E65" s="192">
        <v>2</v>
      </c>
      <c r="F65" s="244">
        <v>0.33333333333333331</v>
      </c>
      <c r="G65" s="192">
        <v>4</v>
      </c>
      <c r="H65" s="244">
        <v>0.66666666666666663</v>
      </c>
    </row>
    <row r="66" spans="1:8" x14ac:dyDescent="0.2">
      <c r="A66" s="119">
        <v>6</v>
      </c>
      <c r="B66" s="192">
        <v>11</v>
      </c>
      <c r="C66" s="192">
        <v>0</v>
      </c>
      <c r="D66" s="244">
        <v>0</v>
      </c>
      <c r="E66" s="192">
        <v>4</v>
      </c>
      <c r="F66" s="244">
        <v>0.36363636363636365</v>
      </c>
      <c r="G66" s="192">
        <v>7</v>
      </c>
      <c r="H66" s="244">
        <v>0.63636363636363635</v>
      </c>
    </row>
    <row r="67" spans="1:8" x14ac:dyDescent="0.2">
      <c r="A67" s="119">
        <v>7</v>
      </c>
      <c r="B67" s="192">
        <v>3</v>
      </c>
      <c r="C67" s="192">
        <v>0</v>
      </c>
      <c r="D67" s="244">
        <v>0</v>
      </c>
      <c r="E67" s="192">
        <v>2</v>
      </c>
      <c r="F67" s="244">
        <v>0.66666666666666663</v>
      </c>
      <c r="G67" s="192">
        <v>1</v>
      </c>
      <c r="H67" s="244">
        <v>0.33333333333333331</v>
      </c>
    </row>
    <row r="68" spans="1:8" x14ac:dyDescent="0.2">
      <c r="A68" s="119">
        <v>8</v>
      </c>
      <c r="B68" s="192">
        <v>6</v>
      </c>
      <c r="C68" s="192">
        <v>0</v>
      </c>
      <c r="D68" s="244">
        <v>0</v>
      </c>
      <c r="E68" s="192">
        <v>3</v>
      </c>
      <c r="F68" s="244">
        <v>0.5</v>
      </c>
      <c r="G68" s="192">
        <v>3</v>
      </c>
      <c r="H68" s="244">
        <v>0.5</v>
      </c>
    </row>
    <row r="69" spans="1:8" x14ac:dyDescent="0.2">
      <c r="A69" s="119">
        <v>9</v>
      </c>
      <c r="B69" s="192">
        <v>5</v>
      </c>
      <c r="C69" s="192">
        <v>0</v>
      </c>
      <c r="D69" s="244">
        <v>0</v>
      </c>
      <c r="E69" s="192">
        <v>3</v>
      </c>
      <c r="F69" s="244">
        <v>0.6</v>
      </c>
      <c r="G69" s="192">
        <v>2</v>
      </c>
      <c r="H69" s="244">
        <v>0.4</v>
      </c>
    </row>
    <row r="70" spans="1:8" x14ac:dyDescent="0.2">
      <c r="A70" s="119" t="s">
        <v>42</v>
      </c>
      <c r="B70" s="192">
        <v>4</v>
      </c>
      <c r="C70" s="192">
        <v>0</v>
      </c>
      <c r="D70" s="244">
        <v>0</v>
      </c>
      <c r="E70" s="192">
        <v>2</v>
      </c>
      <c r="F70" s="244">
        <v>0.5</v>
      </c>
      <c r="G70" s="192">
        <v>2</v>
      </c>
      <c r="H70" s="244">
        <v>0.5</v>
      </c>
    </row>
    <row r="71" spans="1:8" x14ac:dyDescent="0.2">
      <c r="A71" s="119" t="s">
        <v>426</v>
      </c>
      <c r="B71" s="116" t="s">
        <v>99</v>
      </c>
      <c r="C71" s="116" t="s">
        <v>99</v>
      </c>
      <c r="D71" s="156" t="s">
        <v>99</v>
      </c>
      <c r="E71" s="116" t="s">
        <v>99</v>
      </c>
      <c r="F71" s="156" t="s">
        <v>99</v>
      </c>
      <c r="G71" s="116" t="s">
        <v>99</v>
      </c>
      <c r="H71" s="156" t="s">
        <v>99</v>
      </c>
    </row>
    <row r="72" spans="1:8" x14ac:dyDescent="0.2">
      <c r="A72" s="119"/>
      <c r="B72" s="192"/>
      <c r="C72" s="192"/>
      <c r="D72" s="235"/>
      <c r="E72" s="192"/>
      <c r="F72" s="235"/>
      <c r="G72" s="192"/>
      <c r="H72" s="235"/>
    </row>
    <row r="73" spans="1:8" s="303" customFormat="1" ht="15.75" x14ac:dyDescent="0.2">
      <c r="A73" s="54" t="s">
        <v>313</v>
      </c>
      <c r="B73" s="256"/>
      <c r="C73" s="82"/>
      <c r="D73" s="235"/>
      <c r="E73" s="58"/>
      <c r="F73" s="235"/>
      <c r="G73" s="58"/>
      <c r="H73" s="235"/>
    </row>
    <row r="74" spans="1:8" x14ac:dyDescent="0.2">
      <c r="A74" s="119" t="s">
        <v>2</v>
      </c>
      <c r="B74" s="192">
        <v>1</v>
      </c>
      <c r="C74" s="192">
        <v>0</v>
      </c>
      <c r="D74" s="235">
        <v>0</v>
      </c>
      <c r="E74" s="192">
        <v>0</v>
      </c>
      <c r="F74" s="235">
        <v>0</v>
      </c>
      <c r="G74" s="192">
        <v>1</v>
      </c>
      <c r="H74" s="235">
        <v>1</v>
      </c>
    </row>
    <row r="75" spans="1:8" x14ac:dyDescent="0.2">
      <c r="A75" s="119" t="s">
        <v>3</v>
      </c>
      <c r="B75" s="192">
        <v>18</v>
      </c>
      <c r="C75" s="192">
        <v>0</v>
      </c>
      <c r="D75" s="235">
        <v>0</v>
      </c>
      <c r="E75" s="192">
        <v>12</v>
      </c>
      <c r="F75" s="235">
        <v>0.66666666666666663</v>
      </c>
      <c r="G75" s="192">
        <v>6</v>
      </c>
      <c r="H75" s="235">
        <v>0.33333333333333331</v>
      </c>
    </row>
    <row r="76" spans="1:8" x14ac:dyDescent="0.2">
      <c r="A76" s="119" t="s">
        <v>13</v>
      </c>
      <c r="B76" s="192">
        <v>19</v>
      </c>
      <c r="C76" s="192">
        <v>0</v>
      </c>
      <c r="D76" s="235">
        <v>0</v>
      </c>
      <c r="E76" s="192">
        <v>6</v>
      </c>
      <c r="F76" s="235">
        <v>0.31578947368421051</v>
      </c>
      <c r="G76" s="192">
        <v>13</v>
      </c>
      <c r="H76" s="235">
        <v>0.68421052631578949</v>
      </c>
    </row>
    <row r="77" spans="1:8" x14ac:dyDescent="0.2">
      <c r="A77" s="52"/>
      <c r="B77" s="192"/>
      <c r="C77" s="192"/>
      <c r="D77" s="235"/>
      <c r="E77" s="192"/>
      <c r="F77" s="235"/>
      <c r="G77" s="192"/>
      <c r="H77" s="235"/>
    </row>
    <row r="78" spans="1:8" ht="15.75" x14ac:dyDescent="0.2">
      <c r="A78" s="54" t="s">
        <v>22</v>
      </c>
      <c r="B78" s="193">
        <v>38</v>
      </c>
      <c r="C78" s="193">
        <v>0</v>
      </c>
      <c r="D78" s="236">
        <v>0</v>
      </c>
      <c r="E78" s="193">
        <v>18</v>
      </c>
      <c r="F78" s="236">
        <v>0.47368421052631576</v>
      </c>
      <c r="G78" s="193">
        <v>20</v>
      </c>
      <c r="H78" s="236">
        <v>0.52631578947368418</v>
      </c>
    </row>
    <row r="79" spans="1:8" ht="15.75" x14ac:dyDescent="0.2">
      <c r="A79" s="53"/>
      <c r="B79" s="195"/>
      <c r="C79" s="195"/>
      <c r="D79" s="237"/>
      <c r="E79" s="195"/>
      <c r="F79" s="237"/>
      <c r="G79" s="195"/>
      <c r="H79" s="237"/>
    </row>
    <row r="80" spans="1:8" ht="15.75" x14ac:dyDescent="0.25">
      <c r="A80" s="51"/>
      <c r="B80" s="51"/>
      <c r="C80" s="183"/>
      <c r="D80" s="259"/>
      <c r="E80" s="185"/>
      <c r="F80" s="259"/>
      <c r="G80" s="185"/>
      <c r="H80" s="259"/>
    </row>
    <row r="82" spans="1:8" ht="15.75" x14ac:dyDescent="0.25">
      <c r="A82" s="19" t="s">
        <v>92</v>
      </c>
    </row>
    <row r="83" spans="1:8" ht="45.75" customHeight="1" x14ac:dyDescent="0.25">
      <c r="A83" s="485"/>
      <c r="B83" s="485" t="s">
        <v>76</v>
      </c>
      <c r="C83" s="487" t="s">
        <v>308</v>
      </c>
      <c r="D83" s="487"/>
      <c r="E83" s="487" t="s">
        <v>309</v>
      </c>
      <c r="F83" s="487"/>
      <c r="G83" s="487" t="s">
        <v>40</v>
      </c>
      <c r="H83" s="495"/>
    </row>
    <row r="84" spans="1:8" ht="42" customHeight="1" x14ac:dyDescent="0.2">
      <c r="A84" s="486"/>
      <c r="B84" s="486"/>
      <c r="C84" s="35" t="s">
        <v>0</v>
      </c>
      <c r="D84" s="231" t="s">
        <v>310</v>
      </c>
      <c r="E84" s="35" t="s">
        <v>0</v>
      </c>
      <c r="F84" s="231" t="s">
        <v>311</v>
      </c>
      <c r="G84" s="35" t="s">
        <v>43</v>
      </c>
      <c r="H84" s="231" t="s">
        <v>312</v>
      </c>
    </row>
    <row r="85" spans="1:8" ht="13.5" customHeight="1" x14ac:dyDescent="0.2">
      <c r="A85" s="29"/>
      <c r="B85" s="194"/>
      <c r="C85" s="194"/>
      <c r="D85" s="232"/>
      <c r="E85" s="194"/>
      <c r="F85" s="232"/>
      <c r="G85" s="194"/>
      <c r="H85" s="232"/>
    </row>
    <row r="86" spans="1:8" s="19" customFormat="1" ht="13.5" customHeight="1" x14ac:dyDescent="0.25">
      <c r="A86" s="262" t="s">
        <v>23</v>
      </c>
      <c r="B86" s="263"/>
      <c r="C86" s="264"/>
      <c r="D86" s="265"/>
      <c r="E86" s="264"/>
      <c r="F86" s="265"/>
      <c r="G86" s="264"/>
      <c r="H86" s="265"/>
    </row>
    <row r="87" spans="1:8" x14ac:dyDescent="0.2">
      <c r="A87" s="119" t="s">
        <v>41</v>
      </c>
      <c r="B87" s="116" t="s">
        <v>99</v>
      </c>
      <c r="C87" s="116" t="s">
        <v>99</v>
      </c>
      <c r="D87" s="156" t="s">
        <v>99</v>
      </c>
      <c r="E87" s="116" t="s">
        <v>99</v>
      </c>
      <c r="F87" s="156" t="s">
        <v>99</v>
      </c>
      <c r="G87" s="116" t="s">
        <v>99</v>
      </c>
      <c r="H87" s="156" t="s">
        <v>99</v>
      </c>
    </row>
    <row r="88" spans="1:8" x14ac:dyDescent="0.2">
      <c r="A88" s="119">
        <v>2</v>
      </c>
      <c r="B88" s="116" t="s">
        <v>99</v>
      </c>
      <c r="C88" s="116" t="s">
        <v>99</v>
      </c>
      <c r="D88" s="156" t="s">
        <v>99</v>
      </c>
      <c r="E88" s="116" t="s">
        <v>99</v>
      </c>
      <c r="F88" s="156" t="s">
        <v>99</v>
      </c>
      <c r="G88" s="116" t="s">
        <v>99</v>
      </c>
      <c r="H88" s="156" t="s">
        <v>99</v>
      </c>
    </row>
    <row r="89" spans="1:8" x14ac:dyDescent="0.2">
      <c r="A89" s="119">
        <v>3</v>
      </c>
      <c r="B89" s="116" t="s">
        <v>99</v>
      </c>
      <c r="C89" s="116" t="s">
        <v>99</v>
      </c>
      <c r="D89" s="156" t="s">
        <v>99</v>
      </c>
      <c r="E89" s="116" t="s">
        <v>99</v>
      </c>
      <c r="F89" s="156" t="s">
        <v>99</v>
      </c>
      <c r="G89" s="116" t="s">
        <v>99</v>
      </c>
      <c r="H89" s="156" t="s">
        <v>99</v>
      </c>
    </row>
    <row r="90" spans="1:8" x14ac:dyDescent="0.2">
      <c r="A90" s="119">
        <v>4</v>
      </c>
      <c r="B90" s="192">
        <v>1</v>
      </c>
      <c r="C90" s="192">
        <v>0</v>
      </c>
      <c r="D90" s="244">
        <v>0</v>
      </c>
      <c r="E90" s="192">
        <v>0</v>
      </c>
      <c r="F90" s="244">
        <v>0</v>
      </c>
      <c r="G90" s="192">
        <v>1</v>
      </c>
      <c r="H90" s="244">
        <v>1</v>
      </c>
    </row>
    <row r="91" spans="1:8" x14ac:dyDescent="0.2">
      <c r="A91" s="119">
        <v>5</v>
      </c>
      <c r="B91" s="116" t="s">
        <v>99</v>
      </c>
      <c r="C91" s="116" t="s">
        <v>99</v>
      </c>
      <c r="D91" s="156" t="s">
        <v>99</v>
      </c>
      <c r="E91" s="116" t="s">
        <v>99</v>
      </c>
      <c r="F91" s="156" t="s">
        <v>99</v>
      </c>
      <c r="G91" s="116" t="s">
        <v>99</v>
      </c>
      <c r="H91" s="156" t="s">
        <v>99</v>
      </c>
    </row>
    <row r="92" spans="1:8" x14ac:dyDescent="0.2">
      <c r="A92" s="119">
        <v>6</v>
      </c>
      <c r="B92" s="192">
        <v>3</v>
      </c>
      <c r="C92" s="192">
        <v>0</v>
      </c>
      <c r="D92" s="244">
        <v>0</v>
      </c>
      <c r="E92" s="192">
        <v>0</v>
      </c>
      <c r="F92" s="244">
        <v>0</v>
      </c>
      <c r="G92" s="192">
        <v>3</v>
      </c>
      <c r="H92" s="244">
        <v>1</v>
      </c>
    </row>
    <row r="93" spans="1:8" x14ac:dyDescent="0.2">
      <c r="A93" s="119">
        <v>7</v>
      </c>
      <c r="B93" s="192">
        <v>1</v>
      </c>
      <c r="C93" s="192">
        <v>0</v>
      </c>
      <c r="D93" s="244">
        <v>0</v>
      </c>
      <c r="E93" s="192">
        <v>0</v>
      </c>
      <c r="F93" s="244">
        <v>0</v>
      </c>
      <c r="G93" s="192">
        <v>1</v>
      </c>
      <c r="H93" s="244">
        <v>1</v>
      </c>
    </row>
    <row r="94" spans="1:8" x14ac:dyDescent="0.2">
      <c r="A94" s="119">
        <v>8</v>
      </c>
      <c r="B94" s="116" t="s">
        <v>99</v>
      </c>
      <c r="C94" s="116" t="s">
        <v>99</v>
      </c>
      <c r="D94" s="156" t="s">
        <v>99</v>
      </c>
      <c r="E94" s="116" t="s">
        <v>99</v>
      </c>
      <c r="F94" s="156" t="s">
        <v>99</v>
      </c>
      <c r="G94" s="116" t="s">
        <v>99</v>
      </c>
      <c r="H94" s="156" t="s">
        <v>99</v>
      </c>
    </row>
    <row r="95" spans="1:8" x14ac:dyDescent="0.2">
      <c r="A95" s="119">
        <v>9</v>
      </c>
      <c r="B95" s="116" t="s">
        <v>99</v>
      </c>
      <c r="C95" s="116" t="s">
        <v>99</v>
      </c>
      <c r="D95" s="156" t="s">
        <v>99</v>
      </c>
      <c r="E95" s="116" t="s">
        <v>99</v>
      </c>
      <c r="F95" s="156" t="s">
        <v>99</v>
      </c>
      <c r="G95" s="116" t="s">
        <v>99</v>
      </c>
      <c r="H95" s="156" t="s">
        <v>99</v>
      </c>
    </row>
    <row r="96" spans="1:8" x14ac:dyDescent="0.2">
      <c r="A96" s="119" t="s">
        <v>42</v>
      </c>
      <c r="B96" s="192">
        <v>1</v>
      </c>
      <c r="C96" s="192">
        <v>0</v>
      </c>
      <c r="D96" s="244">
        <v>0</v>
      </c>
      <c r="E96" s="192">
        <v>0</v>
      </c>
      <c r="F96" s="244">
        <v>0</v>
      </c>
      <c r="G96" s="192">
        <v>1</v>
      </c>
      <c r="H96" s="244">
        <v>1</v>
      </c>
    </row>
    <row r="97" spans="1:8" x14ac:dyDescent="0.2">
      <c r="A97" s="119" t="s">
        <v>426</v>
      </c>
      <c r="B97" s="116" t="s">
        <v>99</v>
      </c>
      <c r="C97" s="116" t="s">
        <v>99</v>
      </c>
      <c r="D97" s="156" t="s">
        <v>99</v>
      </c>
      <c r="E97" s="116" t="s">
        <v>99</v>
      </c>
      <c r="F97" s="156" t="s">
        <v>99</v>
      </c>
      <c r="G97" s="116" t="s">
        <v>99</v>
      </c>
      <c r="H97" s="156" t="s">
        <v>99</v>
      </c>
    </row>
    <row r="98" spans="1:8" x14ac:dyDescent="0.2">
      <c r="A98" s="119"/>
      <c r="B98" s="192"/>
      <c r="C98" s="192"/>
      <c r="D98" s="235"/>
      <c r="E98" s="192"/>
      <c r="F98" s="235"/>
      <c r="G98" s="192"/>
      <c r="H98" s="235"/>
    </row>
    <row r="99" spans="1:8" s="303" customFormat="1" ht="15.75" x14ac:dyDescent="0.2">
      <c r="A99" s="54" t="s">
        <v>313</v>
      </c>
      <c r="B99" s="256"/>
      <c r="C99" s="82"/>
      <c r="D99" s="235"/>
      <c r="E99" s="58"/>
      <c r="F99" s="235"/>
      <c r="G99" s="58"/>
      <c r="H99" s="235"/>
    </row>
    <row r="100" spans="1:8" x14ac:dyDescent="0.2">
      <c r="A100" s="119" t="s">
        <v>2</v>
      </c>
      <c r="B100" s="192">
        <v>6</v>
      </c>
      <c r="C100" s="192">
        <v>0</v>
      </c>
      <c r="D100" s="235">
        <v>0</v>
      </c>
      <c r="E100" s="192">
        <v>0</v>
      </c>
      <c r="F100" s="235">
        <v>0</v>
      </c>
      <c r="G100" s="192">
        <v>6</v>
      </c>
      <c r="H100" s="235">
        <v>1</v>
      </c>
    </row>
    <row r="101" spans="1:8" x14ac:dyDescent="0.2">
      <c r="A101" s="119" t="s">
        <v>3</v>
      </c>
      <c r="B101" s="192">
        <v>0</v>
      </c>
      <c r="C101" s="257" t="s">
        <v>99</v>
      </c>
      <c r="D101" s="260" t="s">
        <v>99</v>
      </c>
      <c r="E101" s="257" t="s">
        <v>99</v>
      </c>
      <c r="F101" s="260" t="s">
        <v>99</v>
      </c>
      <c r="G101" s="257" t="s">
        <v>99</v>
      </c>
      <c r="H101" s="260" t="s">
        <v>99</v>
      </c>
    </row>
    <row r="102" spans="1:8" x14ac:dyDescent="0.2">
      <c r="A102" s="119" t="s">
        <v>13</v>
      </c>
      <c r="B102" s="116" t="s">
        <v>99</v>
      </c>
      <c r="C102" s="116" t="s">
        <v>99</v>
      </c>
      <c r="D102" s="156" t="s">
        <v>99</v>
      </c>
      <c r="E102" s="116" t="s">
        <v>99</v>
      </c>
      <c r="F102" s="156" t="s">
        <v>99</v>
      </c>
      <c r="G102" s="116" t="s">
        <v>99</v>
      </c>
      <c r="H102" s="156" t="s">
        <v>99</v>
      </c>
    </row>
    <row r="103" spans="1:8" x14ac:dyDescent="0.2">
      <c r="A103" s="52"/>
      <c r="B103" s="192"/>
      <c r="C103" s="192"/>
      <c r="D103" s="235"/>
      <c r="E103" s="192"/>
      <c r="F103" s="235"/>
      <c r="G103" s="192"/>
      <c r="H103" s="235"/>
    </row>
    <row r="104" spans="1:8" ht="15.75" x14ac:dyDescent="0.2">
      <c r="A104" s="54" t="s">
        <v>22</v>
      </c>
      <c r="B104" s="193">
        <v>6</v>
      </c>
      <c r="C104" s="193">
        <v>0</v>
      </c>
      <c r="D104" s="236">
        <v>0</v>
      </c>
      <c r="E104" s="193">
        <v>0</v>
      </c>
      <c r="F104" s="236">
        <v>0</v>
      </c>
      <c r="G104" s="193">
        <v>6</v>
      </c>
      <c r="H104" s="236">
        <v>1</v>
      </c>
    </row>
    <row r="105" spans="1:8" ht="15.75" x14ac:dyDescent="0.2">
      <c r="A105" s="53"/>
      <c r="B105" s="195"/>
      <c r="C105" s="195"/>
      <c r="D105" s="237"/>
      <c r="E105" s="195"/>
      <c r="F105" s="237"/>
      <c r="G105" s="195"/>
      <c r="H105" s="237"/>
    </row>
    <row r="106" spans="1:8" ht="15.75" x14ac:dyDescent="0.25">
      <c r="A106" s="51"/>
      <c r="B106" s="51"/>
      <c r="C106" s="183"/>
      <c r="D106" s="259"/>
      <c r="E106" s="185"/>
      <c r="F106" s="259"/>
      <c r="G106" s="185"/>
      <c r="H106" s="259"/>
    </row>
    <row r="108" spans="1:8" ht="15.75" x14ac:dyDescent="0.25">
      <c r="A108" s="19" t="s">
        <v>93</v>
      </c>
    </row>
    <row r="109" spans="1:8" ht="45.75" customHeight="1" x14ac:dyDescent="0.25">
      <c r="A109" s="485"/>
      <c r="B109" s="485" t="s">
        <v>76</v>
      </c>
      <c r="C109" s="487" t="s">
        <v>308</v>
      </c>
      <c r="D109" s="487"/>
      <c r="E109" s="487" t="s">
        <v>309</v>
      </c>
      <c r="F109" s="487"/>
      <c r="G109" s="487" t="s">
        <v>40</v>
      </c>
      <c r="H109" s="495"/>
    </row>
    <row r="110" spans="1:8" ht="42" customHeight="1" x14ac:dyDescent="0.2">
      <c r="A110" s="486"/>
      <c r="B110" s="486"/>
      <c r="C110" s="35" t="s">
        <v>0</v>
      </c>
      <c r="D110" s="231" t="s">
        <v>310</v>
      </c>
      <c r="E110" s="35" t="s">
        <v>0</v>
      </c>
      <c r="F110" s="231" t="s">
        <v>311</v>
      </c>
      <c r="G110" s="35" t="s">
        <v>43</v>
      </c>
      <c r="H110" s="231" t="s">
        <v>312</v>
      </c>
    </row>
    <row r="111" spans="1:8" ht="13.5" customHeight="1" x14ac:dyDescent="0.2">
      <c r="A111" s="29"/>
      <c r="B111" s="194"/>
      <c r="C111" s="194"/>
      <c r="D111" s="232"/>
      <c r="E111" s="194"/>
      <c r="F111" s="232"/>
      <c r="G111" s="194"/>
      <c r="H111" s="232"/>
    </row>
    <row r="112" spans="1:8" s="19" customFormat="1" ht="13.5" customHeight="1" x14ac:dyDescent="0.25">
      <c r="A112" s="262" t="s">
        <v>23</v>
      </c>
      <c r="B112" s="263"/>
      <c r="C112" s="264"/>
      <c r="D112" s="265"/>
      <c r="E112" s="264"/>
      <c r="F112" s="265"/>
      <c r="G112" s="264"/>
      <c r="H112" s="265"/>
    </row>
    <row r="113" spans="1:8" x14ac:dyDescent="0.2">
      <c r="A113" s="119" t="s">
        <v>41</v>
      </c>
      <c r="B113" s="116" t="s">
        <v>99</v>
      </c>
      <c r="C113" s="116" t="s">
        <v>99</v>
      </c>
      <c r="D113" s="156" t="s">
        <v>99</v>
      </c>
      <c r="E113" s="116" t="s">
        <v>99</v>
      </c>
      <c r="F113" s="156" t="s">
        <v>99</v>
      </c>
      <c r="G113" s="116" t="s">
        <v>99</v>
      </c>
      <c r="H113" s="156" t="s">
        <v>99</v>
      </c>
    </row>
    <row r="114" spans="1:8" x14ac:dyDescent="0.2">
      <c r="A114" s="119">
        <v>2</v>
      </c>
      <c r="B114" s="192">
        <v>0</v>
      </c>
      <c r="C114" s="192" t="s">
        <v>99</v>
      </c>
      <c r="D114" s="244" t="s">
        <v>99</v>
      </c>
      <c r="E114" s="192" t="s">
        <v>99</v>
      </c>
      <c r="F114" s="244" t="s">
        <v>99</v>
      </c>
      <c r="G114" s="192" t="s">
        <v>99</v>
      </c>
      <c r="H114" s="244" t="s">
        <v>99</v>
      </c>
    </row>
    <row r="115" spans="1:8" x14ac:dyDescent="0.2">
      <c r="A115" s="119">
        <v>3</v>
      </c>
      <c r="B115" s="116" t="s">
        <v>99</v>
      </c>
      <c r="C115" s="116" t="s">
        <v>99</v>
      </c>
      <c r="D115" s="156" t="s">
        <v>99</v>
      </c>
      <c r="E115" s="116" t="s">
        <v>99</v>
      </c>
      <c r="F115" s="156" t="s">
        <v>99</v>
      </c>
      <c r="G115" s="116" t="s">
        <v>99</v>
      </c>
      <c r="H115" s="156" t="s">
        <v>99</v>
      </c>
    </row>
    <row r="116" spans="1:8" x14ac:dyDescent="0.2">
      <c r="A116" s="119">
        <v>4</v>
      </c>
      <c r="B116" s="116" t="s">
        <v>99</v>
      </c>
      <c r="C116" s="116" t="s">
        <v>99</v>
      </c>
      <c r="D116" s="156" t="s">
        <v>99</v>
      </c>
      <c r="E116" s="116" t="s">
        <v>99</v>
      </c>
      <c r="F116" s="156" t="s">
        <v>99</v>
      </c>
      <c r="G116" s="116" t="s">
        <v>99</v>
      </c>
      <c r="H116" s="156" t="s">
        <v>99</v>
      </c>
    </row>
    <row r="117" spans="1:8" x14ac:dyDescent="0.2">
      <c r="A117" s="119">
        <v>5</v>
      </c>
      <c r="B117" s="192">
        <v>1</v>
      </c>
      <c r="C117" s="192">
        <v>0</v>
      </c>
      <c r="D117" s="244">
        <v>0</v>
      </c>
      <c r="E117" s="192">
        <v>0</v>
      </c>
      <c r="F117" s="244">
        <v>0</v>
      </c>
      <c r="G117" s="192">
        <v>1</v>
      </c>
      <c r="H117" s="244">
        <v>1</v>
      </c>
    </row>
    <row r="118" spans="1:8" x14ac:dyDescent="0.2">
      <c r="A118" s="119">
        <v>6</v>
      </c>
      <c r="B118" s="192">
        <v>2</v>
      </c>
      <c r="C118" s="192">
        <v>0</v>
      </c>
      <c r="D118" s="244">
        <v>0</v>
      </c>
      <c r="E118" s="192">
        <v>1</v>
      </c>
      <c r="F118" s="244">
        <v>0.5</v>
      </c>
      <c r="G118" s="192">
        <v>1</v>
      </c>
      <c r="H118" s="244">
        <v>0.5</v>
      </c>
    </row>
    <row r="119" spans="1:8" x14ac:dyDescent="0.2">
      <c r="A119" s="119">
        <v>7</v>
      </c>
      <c r="B119" s="192">
        <v>2</v>
      </c>
      <c r="C119" s="192">
        <v>0</v>
      </c>
      <c r="D119" s="244">
        <v>0</v>
      </c>
      <c r="E119" s="192">
        <v>2</v>
      </c>
      <c r="F119" s="244">
        <v>1</v>
      </c>
      <c r="G119" s="192">
        <v>0</v>
      </c>
      <c r="H119" s="244">
        <v>0</v>
      </c>
    </row>
    <row r="120" spans="1:8" x14ac:dyDescent="0.2">
      <c r="A120" s="119">
        <v>8</v>
      </c>
      <c r="B120" s="192">
        <v>3</v>
      </c>
      <c r="C120" s="192">
        <v>0</v>
      </c>
      <c r="D120" s="244">
        <v>0</v>
      </c>
      <c r="E120" s="192">
        <v>3</v>
      </c>
      <c r="F120" s="244">
        <v>1</v>
      </c>
      <c r="G120" s="192">
        <v>0</v>
      </c>
      <c r="H120" s="244">
        <v>0</v>
      </c>
    </row>
    <row r="121" spans="1:8" x14ac:dyDescent="0.2">
      <c r="A121" s="119">
        <v>9</v>
      </c>
      <c r="B121" s="192">
        <v>5</v>
      </c>
      <c r="C121" s="192">
        <v>0</v>
      </c>
      <c r="D121" s="244">
        <v>0</v>
      </c>
      <c r="E121" s="192">
        <v>4</v>
      </c>
      <c r="F121" s="244">
        <v>0.8</v>
      </c>
      <c r="G121" s="192">
        <v>1</v>
      </c>
      <c r="H121" s="244">
        <v>0.2</v>
      </c>
    </row>
    <row r="122" spans="1:8" x14ac:dyDescent="0.2">
      <c r="A122" s="119" t="s">
        <v>42</v>
      </c>
      <c r="B122" s="192">
        <v>7</v>
      </c>
      <c r="C122" s="192">
        <v>0</v>
      </c>
      <c r="D122" s="244">
        <v>0</v>
      </c>
      <c r="E122" s="192">
        <v>7</v>
      </c>
      <c r="F122" s="244">
        <v>1</v>
      </c>
      <c r="G122" s="192">
        <v>0</v>
      </c>
      <c r="H122" s="244">
        <v>0</v>
      </c>
    </row>
    <row r="123" spans="1:8" x14ac:dyDescent="0.2">
      <c r="A123" s="119" t="s">
        <v>426</v>
      </c>
      <c r="B123" s="116" t="s">
        <v>99</v>
      </c>
      <c r="C123" s="116" t="s">
        <v>99</v>
      </c>
      <c r="D123" s="156" t="s">
        <v>99</v>
      </c>
      <c r="E123" s="116" t="s">
        <v>99</v>
      </c>
      <c r="F123" s="156" t="s">
        <v>99</v>
      </c>
      <c r="G123" s="116" t="s">
        <v>99</v>
      </c>
      <c r="H123" s="156" t="s">
        <v>99</v>
      </c>
    </row>
    <row r="124" spans="1:8" x14ac:dyDescent="0.2">
      <c r="A124" s="119"/>
      <c r="B124" s="192"/>
      <c r="C124" s="192"/>
      <c r="D124" s="235"/>
      <c r="E124" s="192"/>
      <c r="F124" s="235"/>
      <c r="G124" s="192"/>
      <c r="H124" s="235"/>
    </row>
    <row r="125" spans="1:8" s="303" customFormat="1" ht="15.75" x14ac:dyDescent="0.2">
      <c r="A125" s="54" t="s">
        <v>313</v>
      </c>
      <c r="B125" s="256"/>
      <c r="C125" s="82"/>
      <c r="D125" s="235"/>
      <c r="E125" s="58"/>
      <c r="F125" s="235"/>
      <c r="G125" s="58"/>
      <c r="H125" s="235"/>
    </row>
    <row r="126" spans="1:8" x14ac:dyDescent="0.2">
      <c r="A126" s="119" t="s">
        <v>2</v>
      </c>
      <c r="B126" s="192">
        <v>1</v>
      </c>
      <c r="C126" s="192">
        <v>0</v>
      </c>
      <c r="D126" s="235">
        <v>0</v>
      </c>
      <c r="E126" s="192">
        <v>1</v>
      </c>
      <c r="F126" s="235">
        <v>1</v>
      </c>
      <c r="G126" s="192">
        <v>0</v>
      </c>
      <c r="H126" s="235">
        <v>0</v>
      </c>
    </row>
    <row r="127" spans="1:8" x14ac:dyDescent="0.2">
      <c r="A127" s="119" t="s">
        <v>3</v>
      </c>
      <c r="B127" s="192">
        <v>18</v>
      </c>
      <c r="C127" s="192">
        <v>0</v>
      </c>
      <c r="D127" s="235">
        <v>0</v>
      </c>
      <c r="E127" s="192">
        <v>15</v>
      </c>
      <c r="F127" s="235">
        <v>0.83333333333333337</v>
      </c>
      <c r="G127" s="192">
        <v>3</v>
      </c>
      <c r="H127" s="235">
        <v>0.16666666666666666</v>
      </c>
    </row>
    <row r="128" spans="1:8" x14ac:dyDescent="0.2">
      <c r="A128" s="119" t="s">
        <v>13</v>
      </c>
      <c r="B128" s="192">
        <v>1</v>
      </c>
      <c r="C128" s="192">
        <v>0</v>
      </c>
      <c r="D128" s="235">
        <v>0</v>
      </c>
      <c r="E128" s="192">
        <v>1</v>
      </c>
      <c r="F128" s="235">
        <v>1</v>
      </c>
      <c r="G128" s="192">
        <v>0</v>
      </c>
      <c r="H128" s="235">
        <v>0</v>
      </c>
    </row>
    <row r="129" spans="1:8" x14ac:dyDescent="0.2">
      <c r="A129" s="52"/>
      <c r="B129" s="192"/>
      <c r="C129" s="192"/>
      <c r="D129" s="235"/>
      <c r="E129" s="192"/>
      <c r="F129" s="235"/>
      <c r="G129" s="192"/>
      <c r="H129" s="235"/>
    </row>
    <row r="130" spans="1:8" ht="15.75" x14ac:dyDescent="0.2">
      <c r="A130" s="54" t="s">
        <v>22</v>
      </c>
      <c r="B130" s="193">
        <v>20</v>
      </c>
      <c r="C130" s="193">
        <v>0</v>
      </c>
      <c r="D130" s="236">
        <v>0</v>
      </c>
      <c r="E130" s="193">
        <v>17</v>
      </c>
      <c r="F130" s="236">
        <v>0.85</v>
      </c>
      <c r="G130" s="193">
        <v>3</v>
      </c>
      <c r="H130" s="236">
        <v>0.15</v>
      </c>
    </row>
    <row r="131" spans="1:8" ht="15.75" x14ac:dyDescent="0.2">
      <c r="A131" s="53"/>
      <c r="B131" s="195"/>
      <c r="C131" s="195"/>
      <c r="D131" s="237"/>
      <c r="E131" s="195"/>
      <c r="F131" s="237"/>
      <c r="G131" s="195"/>
      <c r="H131" s="237"/>
    </row>
    <row r="132" spans="1:8" ht="15.75" x14ac:dyDescent="0.25">
      <c r="A132" s="51"/>
      <c r="B132" s="51"/>
      <c r="C132" s="183"/>
      <c r="D132" s="259"/>
      <c r="E132" s="185"/>
      <c r="F132" s="259"/>
      <c r="G132" s="185"/>
      <c r="H132" s="259"/>
    </row>
    <row r="134" spans="1:8" ht="15.75" x14ac:dyDescent="0.25">
      <c r="A134" s="19" t="s">
        <v>94</v>
      </c>
    </row>
    <row r="135" spans="1:8" ht="45.75" customHeight="1" x14ac:dyDescent="0.25">
      <c r="A135" s="485"/>
      <c r="B135" s="485" t="s">
        <v>76</v>
      </c>
      <c r="C135" s="487" t="s">
        <v>308</v>
      </c>
      <c r="D135" s="487"/>
      <c r="E135" s="487" t="s">
        <v>309</v>
      </c>
      <c r="F135" s="487"/>
      <c r="G135" s="487" t="s">
        <v>40</v>
      </c>
      <c r="H135" s="495"/>
    </row>
    <row r="136" spans="1:8" ht="42" customHeight="1" x14ac:dyDescent="0.2">
      <c r="A136" s="486"/>
      <c r="B136" s="486"/>
      <c r="C136" s="35" t="s">
        <v>0</v>
      </c>
      <c r="D136" s="231" t="s">
        <v>310</v>
      </c>
      <c r="E136" s="35" t="s">
        <v>0</v>
      </c>
      <c r="F136" s="231" t="s">
        <v>311</v>
      </c>
      <c r="G136" s="35" t="s">
        <v>43</v>
      </c>
      <c r="H136" s="231" t="s">
        <v>312</v>
      </c>
    </row>
    <row r="137" spans="1:8" ht="13.5" customHeight="1" x14ac:dyDescent="0.2">
      <c r="A137" s="29"/>
      <c r="B137" s="29"/>
      <c r="C137" s="29"/>
      <c r="D137" s="232"/>
      <c r="E137" s="29"/>
      <c r="F137" s="232"/>
      <c r="G137" s="29"/>
      <c r="H137" s="232"/>
    </row>
    <row r="138" spans="1:8" s="19" customFormat="1" ht="13.5" customHeight="1" x14ac:dyDescent="0.25">
      <c r="A138" s="262" t="s">
        <v>23</v>
      </c>
      <c r="B138" s="263"/>
      <c r="C138" s="264"/>
      <c r="D138" s="265"/>
      <c r="E138" s="264"/>
      <c r="F138" s="265"/>
      <c r="G138" s="264"/>
      <c r="H138" s="265"/>
    </row>
    <row r="139" spans="1:8" x14ac:dyDescent="0.2">
      <c r="A139" s="119" t="s">
        <v>41</v>
      </c>
      <c r="B139" s="116" t="s">
        <v>99</v>
      </c>
      <c r="C139" s="116" t="s">
        <v>99</v>
      </c>
      <c r="D139" s="156" t="s">
        <v>99</v>
      </c>
      <c r="E139" s="116" t="s">
        <v>99</v>
      </c>
      <c r="F139" s="156" t="s">
        <v>99</v>
      </c>
      <c r="G139" s="116" t="s">
        <v>99</v>
      </c>
      <c r="H139" s="156" t="s">
        <v>99</v>
      </c>
    </row>
    <row r="140" spans="1:8" x14ac:dyDescent="0.2">
      <c r="A140" s="119">
        <v>2</v>
      </c>
      <c r="B140" s="116" t="s">
        <v>99</v>
      </c>
      <c r="C140" s="116" t="s">
        <v>99</v>
      </c>
      <c r="D140" s="156" t="s">
        <v>99</v>
      </c>
      <c r="E140" s="116" t="s">
        <v>99</v>
      </c>
      <c r="F140" s="156" t="s">
        <v>99</v>
      </c>
      <c r="G140" s="116" t="s">
        <v>99</v>
      </c>
      <c r="H140" s="156" t="s">
        <v>99</v>
      </c>
    </row>
    <row r="141" spans="1:8" x14ac:dyDescent="0.2">
      <c r="A141" s="119">
        <v>3</v>
      </c>
      <c r="B141" s="116" t="s">
        <v>99</v>
      </c>
      <c r="C141" s="116" t="s">
        <v>99</v>
      </c>
      <c r="D141" s="156" t="s">
        <v>99</v>
      </c>
      <c r="E141" s="116" t="s">
        <v>99</v>
      </c>
      <c r="F141" s="156" t="s">
        <v>99</v>
      </c>
      <c r="G141" s="116" t="s">
        <v>99</v>
      </c>
      <c r="H141" s="156" t="s">
        <v>99</v>
      </c>
    </row>
    <row r="142" spans="1:8" x14ac:dyDescent="0.2">
      <c r="A142" s="119">
        <v>4</v>
      </c>
      <c r="B142" s="116" t="s">
        <v>99</v>
      </c>
      <c r="C142" s="116" t="s">
        <v>99</v>
      </c>
      <c r="D142" s="156" t="s">
        <v>99</v>
      </c>
      <c r="E142" s="116" t="s">
        <v>99</v>
      </c>
      <c r="F142" s="156" t="s">
        <v>99</v>
      </c>
      <c r="G142" s="116" t="s">
        <v>99</v>
      </c>
      <c r="H142" s="156" t="s">
        <v>99</v>
      </c>
    </row>
    <row r="143" spans="1:8" x14ac:dyDescent="0.2">
      <c r="A143" s="119">
        <v>5</v>
      </c>
      <c r="B143" s="116" t="s">
        <v>99</v>
      </c>
      <c r="C143" s="116" t="s">
        <v>99</v>
      </c>
      <c r="D143" s="156" t="s">
        <v>99</v>
      </c>
      <c r="E143" s="116" t="s">
        <v>99</v>
      </c>
      <c r="F143" s="156" t="s">
        <v>99</v>
      </c>
      <c r="G143" s="116" t="s">
        <v>99</v>
      </c>
      <c r="H143" s="156" t="s">
        <v>99</v>
      </c>
    </row>
    <row r="144" spans="1:8" x14ac:dyDescent="0.2">
      <c r="A144" s="119">
        <v>6</v>
      </c>
      <c r="B144" s="192">
        <v>2</v>
      </c>
      <c r="C144" s="192">
        <v>0</v>
      </c>
      <c r="D144" s="244">
        <v>0</v>
      </c>
      <c r="E144" s="192">
        <v>1</v>
      </c>
      <c r="F144" s="244">
        <v>0.5</v>
      </c>
      <c r="G144" s="192">
        <v>1</v>
      </c>
      <c r="H144" s="244">
        <v>0.5</v>
      </c>
    </row>
    <row r="145" spans="1:8" x14ac:dyDescent="0.2">
      <c r="A145" s="119">
        <v>7</v>
      </c>
      <c r="B145" s="116" t="s">
        <v>99</v>
      </c>
      <c r="C145" s="116" t="s">
        <v>99</v>
      </c>
      <c r="D145" s="156" t="s">
        <v>99</v>
      </c>
      <c r="E145" s="116" t="s">
        <v>99</v>
      </c>
      <c r="F145" s="156" t="s">
        <v>99</v>
      </c>
      <c r="G145" s="116" t="s">
        <v>99</v>
      </c>
      <c r="H145" s="156" t="s">
        <v>99</v>
      </c>
    </row>
    <row r="146" spans="1:8" x14ac:dyDescent="0.2">
      <c r="A146" s="119">
        <v>8</v>
      </c>
      <c r="B146" s="192">
        <v>2</v>
      </c>
      <c r="C146" s="192">
        <v>0</v>
      </c>
      <c r="D146" s="244">
        <v>0</v>
      </c>
      <c r="E146" s="192">
        <v>1</v>
      </c>
      <c r="F146" s="244">
        <v>0.5</v>
      </c>
      <c r="G146" s="192">
        <v>1</v>
      </c>
      <c r="H146" s="244">
        <v>0.5</v>
      </c>
    </row>
    <row r="147" spans="1:8" x14ac:dyDescent="0.2">
      <c r="A147" s="119">
        <v>9</v>
      </c>
      <c r="B147" s="116" t="s">
        <v>99</v>
      </c>
      <c r="C147" s="116" t="s">
        <v>99</v>
      </c>
      <c r="D147" s="156" t="s">
        <v>99</v>
      </c>
      <c r="E147" s="116" t="s">
        <v>99</v>
      </c>
      <c r="F147" s="156" t="s">
        <v>99</v>
      </c>
      <c r="G147" s="116" t="s">
        <v>99</v>
      </c>
      <c r="H147" s="156" t="s">
        <v>99</v>
      </c>
    </row>
    <row r="148" spans="1:8" x14ac:dyDescent="0.2">
      <c r="A148" s="119" t="s">
        <v>42</v>
      </c>
      <c r="B148" s="116" t="s">
        <v>99</v>
      </c>
      <c r="C148" s="116" t="s">
        <v>99</v>
      </c>
      <c r="D148" s="156" t="s">
        <v>99</v>
      </c>
      <c r="E148" s="116" t="s">
        <v>99</v>
      </c>
      <c r="F148" s="156" t="s">
        <v>99</v>
      </c>
      <c r="G148" s="116" t="s">
        <v>99</v>
      </c>
      <c r="H148" s="156" t="s">
        <v>99</v>
      </c>
    </row>
    <row r="149" spans="1:8" x14ac:dyDescent="0.2">
      <c r="A149" s="119" t="s">
        <v>426</v>
      </c>
      <c r="B149" s="116" t="s">
        <v>99</v>
      </c>
      <c r="C149" s="116" t="s">
        <v>99</v>
      </c>
      <c r="D149" s="156" t="s">
        <v>99</v>
      </c>
      <c r="E149" s="116" t="s">
        <v>99</v>
      </c>
      <c r="F149" s="156" t="s">
        <v>99</v>
      </c>
      <c r="G149" s="116" t="s">
        <v>99</v>
      </c>
      <c r="H149" s="156" t="s">
        <v>99</v>
      </c>
    </row>
    <row r="150" spans="1:8" x14ac:dyDescent="0.2">
      <c r="A150" s="119"/>
      <c r="B150" s="192"/>
      <c r="C150" s="192"/>
      <c r="D150" s="235"/>
      <c r="E150" s="192"/>
      <c r="F150" s="235"/>
      <c r="G150" s="192"/>
      <c r="H150" s="235"/>
    </row>
    <row r="151" spans="1:8" s="303" customFormat="1" ht="15.75" x14ac:dyDescent="0.2">
      <c r="A151" s="54" t="s">
        <v>313</v>
      </c>
      <c r="B151" s="256"/>
      <c r="C151" s="82"/>
      <c r="D151" s="235"/>
      <c r="E151" s="58"/>
      <c r="F151" s="235"/>
      <c r="G151" s="58"/>
      <c r="H151" s="235"/>
    </row>
    <row r="152" spans="1:8" x14ac:dyDescent="0.2">
      <c r="A152" s="119" t="s">
        <v>2</v>
      </c>
      <c r="B152" s="192">
        <v>1</v>
      </c>
      <c r="C152" s="192">
        <v>0</v>
      </c>
      <c r="D152" s="235">
        <v>0</v>
      </c>
      <c r="E152" s="192">
        <v>0</v>
      </c>
      <c r="F152" s="235">
        <v>0</v>
      </c>
      <c r="G152" s="192">
        <v>1</v>
      </c>
      <c r="H152" s="235">
        <v>1</v>
      </c>
    </row>
    <row r="153" spans="1:8" x14ac:dyDescent="0.2">
      <c r="A153" s="119" t="s">
        <v>3</v>
      </c>
      <c r="B153" s="192">
        <v>0</v>
      </c>
      <c r="C153" s="257" t="s">
        <v>99</v>
      </c>
      <c r="D153" s="260" t="s">
        <v>99</v>
      </c>
      <c r="E153" s="257" t="s">
        <v>99</v>
      </c>
      <c r="F153" s="260" t="s">
        <v>99</v>
      </c>
      <c r="G153" s="257" t="s">
        <v>99</v>
      </c>
      <c r="H153" s="260" t="s">
        <v>99</v>
      </c>
    </row>
    <row r="154" spans="1:8" x14ac:dyDescent="0.2">
      <c r="A154" s="119" t="s">
        <v>13</v>
      </c>
      <c r="B154" s="192">
        <v>3</v>
      </c>
      <c r="C154" s="192">
        <v>0</v>
      </c>
      <c r="D154" s="235">
        <v>0</v>
      </c>
      <c r="E154" s="192">
        <v>2</v>
      </c>
      <c r="F154" s="235">
        <v>0.66666666666666663</v>
      </c>
      <c r="G154" s="192">
        <v>1</v>
      </c>
      <c r="H154" s="235">
        <v>0.33333333333333331</v>
      </c>
    </row>
    <row r="155" spans="1:8" x14ac:dyDescent="0.2">
      <c r="A155" s="52"/>
      <c r="B155" s="192"/>
      <c r="C155" s="192"/>
      <c r="D155" s="235"/>
      <c r="E155" s="192"/>
      <c r="F155" s="235"/>
      <c r="G155" s="192"/>
      <c r="H155" s="235"/>
    </row>
    <row r="156" spans="1:8" ht="15.75" x14ac:dyDescent="0.2">
      <c r="A156" s="54" t="s">
        <v>22</v>
      </c>
      <c r="B156" s="193">
        <v>4</v>
      </c>
      <c r="C156" s="193">
        <v>0</v>
      </c>
      <c r="D156" s="236">
        <v>0</v>
      </c>
      <c r="E156" s="193">
        <v>2</v>
      </c>
      <c r="F156" s="236">
        <v>0.5</v>
      </c>
      <c r="G156" s="193">
        <v>2</v>
      </c>
      <c r="H156" s="236">
        <v>0.5</v>
      </c>
    </row>
    <row r="157" spans="1:8" ht="15.75" x14ac:dyDescent="0.2">
      <c r="A157" s="53"/>
      <c r="B157" s="53"/>
      <c r="C157" s="53"/>
      <c r="D157" s="237"/>
      <c r="E157" s="53"/>
      <c r="F157" s="237"/>
      <c r="G157" s="53"/>
      <c r="H157" s="237"/>
    </row>
    <row r="158" spans="1:8" ht="14.25" customHeight="1" x14ac:dyDescent="0.2"/>
    <row r="159" spans="1:8" ht="14.25" customHeight="1" x14ac:dyDescent="0.2"/>
    <row r="160" spans="1:8" ht="14.25" customHeight="1" x14ac:dyDescent="0.2">
      <c r="A160" s="23" t="s">
        <v>340</v>
      </c>
    </row>
    <row r="161" spans="1:1" x14ac:dyDescent="0.2">
      <c r="A161" s="79" t="s">
        <v>44</v>
      </c>
    </row>
  </sheetData>
  <mergeCells count="37">
    <mergeCell ref="A1:H1"/>
    <mergeCell ref="A2:H2"/>
    <mergeCell ref="C109:D109"/>
    <mergeCell ref="A5:A6"/>
    <mergeCell ref="E5:F5"/>
    <mergeCell ref="G5:H5"/>
    <mergeCell ref="A18:A19"/>
    <mergeCell ref="A57:A58"/>
    <mergeCell ref="B57:B58"/>
    <mergeCell ref="C57:D57"/>
    <mergeCell ref="E57:F57"/>
    <mergeCell ref="G57:H57"/>
    <mergeCell ref="E83:F83"/>
    <mergeCell ref="A83:A84"/>
    <mergeCell ref="B83:B84"/>
    <mergeCell ref="C18:D18"/>
    <mergeCell ref="G135:H135"/>
    <mergeCell ref="A31:A32"/>
    <mergeCell ref="B31:B32"/>
    <mergeCell ref="C31:D31"/>
    <mergeCell ref="E31:F31"/>
    <mergeCell ref="G31:H31"/>
    <mergeCell ref="E109:F109"/>
    <mergeCell ref="G109:H109"/>
    <mergeCell ref="A135:A136"/>
    <mergeCell ref="B135:B136"/>
    <mergeCell ref="C135:D135"/>
    <mergeCell ref="E135:F135"/>
    <mergeCell ref="C83:D83"/>
    <mergeCell ref="G83:H83"/>
    <mergeCell ref="A109:A110"/>
    <mergeCell ref="B109:B110"/>
    <mergeCell ref="E18:F18"/>
    <mergeCell ref="G18:H18"/>
    <mergeCell ref="B5:B6"/>
    <mergeCell ref="B18:B19"/>
    <mergeCell ref="C5:D5"/>
  </mergeCells>
  <hyperlinks>
    <hyperlink ref="A161" location="'Table of contents'!A1" display="return to table of contents"/>
  </hyperlinks>
  <pageMargins left="0.7" right="0.7" top="0.75" bottom="0.75" header="0.3" footer="0.3"/>
  <pageSetup paperSize="9" scale="53" orientation="portrait" verticalDpi="0" r:id="rId1"/>
  <rowBreaks count="3" manualBreakCount="3">
    <brk id="28" max="7" man="1"/>
    <brk id="80" max="7" man="1"/>
    <brk id="132"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6"/>
  <sheetViews>
    <sheetView zoomScaleNormal="100" zoomScaleSheetLayoutView="70" workbookViewId="0">
      <selection activeCell="C51" sqref="C51:H82"/>
    </sheetView>
  </sheetViews>
  <sheetFormatPr defaultRowHeight="15" x14ac:dyDescent="0.2"/>
  <cols>
    <col min="1" max="1" width="25.42578125" style="18" customWidth="1"/>
    <col min="2" max="2" width="12" style="18" customWidth="1"/>
    <col min="3" max="3" width="16.85546875" style="18" customWidth="1"/>
    <col min="4" max="4" width="11.140625" style="23" customWidth="1"/>
    <col min="5" max="5" width="16.5703125" style="18" customWidth="1"/>
    <col min="6" max="6" width="11.140625" style="23" customWidth="1"/>
    <col min="7" max="7" width="13.7109375" style="18" customWidth="1"/>
    <col min="8" max="8" width="11.140625" style="23" customWidth="1"/>
    <col min="9" max="9" width="5.42578125" style="18" customWidth="1"/>
    <col min="10" max="10" width="24.28515625" style="18" customWidth="1"/>
    <col min="11" max="11" width="11.85546875" style="18" customWidth="1"/>
    <col min="12" max="12" width="14.5703125" style="18" customWidth="1"/>
    <col min="13" max="13" width="12.140625" style="23" customWidth="1"/>
    <col min="14" max="14" width="14.5703125" style="18" customWidth="1"/>
    <col min="15" max="15" width="12.140625" style="23" customWidth="1"/>
    <col min="16" max="16" width="14.5703125" style="18" customWidth="1"/>
    <col min="17" max="17" width="10.5703125" style="23" customWidth="1"/>
    <col min="18" max="18" width="5.42578125" style="18" customWidth="1"/>
    <col min="19" max="19" width="24.28515625" style="18" customWidth="1"/>
    <col min="20" max="20" width="11.85546875" style="18" customWidth="1"/>
    <col min="21" max="21" width="14.5703125" style="18" customWidth="1"/>
    <col min="22" max="22" width="12.5703125" style="23" customWidth="1"/>
    <col min="23" max="23" width="14.5703125" style="18" customWidth="1"/>
    <col min="24" max="24" width="13.42578125" style="23" customWidth="1"/>
    <col min="25" max="25" width="14.5703125" style="18" customWidth="1"/>
    <col min="26" max="26" width="10.7109375" style="23" customWidth="1"/>
    <col min="27" max="27" width="5.42578125" style="18" customWidth="1"/>
    <col min="28" max="28" width="24.28515625" style="18" customWidth="1"/>
    <col min="29" max="29" width="11.85546875" style="18" customWidth="1"/>
    <col min="30" max="30" width="14.5703125" style="18" customWidth="1"/>
    <col min="31" max="31" width="13" style="23" customWidth="1"/>
    <col min="32" max="32" width="14.5703125" style="18" customWidth="1"/>
    <col min="33" max="33" width="12.140625" style="23" customWidth="1"/>
    <col min="34" max="34" width="14.5703125" style="18" customWidth="1"/>
    <col min="35" max="35" width="10.7109375" style="23" customWidth="1"/>
    <col min="36" max="36" width="5.42578125" style="18" customWidth="1"/>
    <col min="37" max="16384" width="9.140625" style="18"/>
  </cols>
  <sheetData>
    <row r="1" spans="1:35" ht="33" customHeight="1" x14ac:dyDescent="0.2">
      <c r="A1" s="480" t="s">
        <v>442</v>
      </c>
      <c r="B1" s="480"/>
      <c r="C1" s="480"/>
      <c r="D1" s="480"/>
      <c r="E1" s="480"/>
      <c r="F1" s="480"/>
      <c r="G1" s="480"/>
      <c r="H1" s="480"/>
      <c r="J1" s="480" t="s">
        <v>468</v>
      </c>
      <c r="K1" s="480"/>
      <c r="L1" s="480"/>
      <c r="M1" s="480"/>
      <c r="N1" s="480"/>
      <c r="O1" s="480"/>
      <c r="P1" s="480"/>
      <c r="Q1" s="480"/>
      <c r="S1" s="480" t="s">
        <v>469</v>
      </c>
      <c r="T1" s="480"/>
      <c r="U1" s="480"/>
      <c r="V1" s="480"/>
      <c r="W1" s="480"/>
      <c r="X1" s="480"/>
      <c r="Y1" s="480"/>
      <c r="Z1" s="480"/>
      <c r="AB1" s="482" t="s">
        <v>470</v>
      </c>
      <c r="AC1" s="482"/>
      <c r="AD1" s="482"/>
      <c r="AE1" s="482"/>
      <c r="AF1" s="482"/>
      <c r="AG1" s="482"/>
      <c r="AH1" s="482"/>
      <c r="AI1" s="482"/>
    </row>
    <row r="2" spans="1:35" ht="28.5" customHeight="1" x14ac:dyDescent="0.2">
      <c r="A2" s="501" t="s">
        <v>374</v>
      </c>
      <c r="B2" s="501"/>
      <c r="C2" s="501"/>
      <c r="D2" s="501"/>
      <c r="E2" s="501"/>
      <c r="F2" s="501"/>
      <c r="G2" s="501"/>
      <c r="H2" s="501"/>
      <c r="J2" s="501" t="s">
        <v>374</v>
      </c>
      <c r="K2" s="501"/>
      <c r="L2" s="501"/>
      <c r="M2" s="501"/>
      <c r="N2" s="501"/>
      <c r="O2" s="501"/>
      <c r="P2" s="501"/>
      <c r="Q2" s="501"/>
      <c r="S2" s="501" t="s">
        <v>374</v>
      </c>
      <c r="T2" s="501"/>
      <c r="U2" s="501"/>
      <c r="V2" s="501"/>
      <c r="W2" s="501"/>
      <c r="X2" s="501"/>
      <c r="Y2" s="501"/>
      <c r="Z2" s="501"/>
      <c r="AB2" s="501" t="s">
        <v>374</v>
      </c>
      <c r="AC2" s="501"/>
      <c r="AD2" s="501"/>
      <c r="AE2" s="501"/>
      <c r="AF2" s="501"/>
      <c r="AG2" s="501"/>
      <c r="AH2" s="501"/>
      <c r="AI2" s="501"/>
    </row>
    <row r="3" spans="1:35" ht="15.75" x14ac:dyDescent="0.25">
      <c r="A3" s="19"/>
      <c r="B3" s="19"/>
      <c r="K3" s="19"/>
      <c r="T3" s="19"/>
      <c r="AC3" s="19"/>
    </row>
    <row r="4" spans="1:35" ht="15.75" x14ac:dyDescent="0.25">
      <c r="A4" s="19" t="s">
        <v>95</v>
      </c>
      <c r="B4" s="19"/>
      <c r="J4" s="19" t="s">
        <v>95</v>
      </c>
      <c r="K4" s="19"/>
      <c r="S4" s="19" t="s">
        <v>95</v>
      </c>
      <c r="T4" s="19"/>
      <c r="AB4" s="19" t="s">
        <v>95</v>
      </c>
      <c r="AC4" s="19"/>
    </row>
    <row r="5" spans="1:35" ht="45.75" customHeight="1" x14ac:dyDescent="0.25">
      <c r="A5" s="483" t="s">
        <v>77</v>
      </c>
      <c r="B5" s="485" t="s">
        <v>76</v>
      </c>
      <c r="C5" s="487" t="s">
        <v>308</v>
      </c>
      <c r="D5" s="487"/>
      <c r="E5" s="487" t="s">
        <v>309</v>
      </c>
      <c r="F5" s="487"/>
      <c r="G5" s="487" t="s">
        <v>40</v>
      </c>
      <c r="H5" s="495"/>
      <c r="J5" s="483" t="s">
        <v>77</v>
      </c>
      <c r="K5" s="485" t="s">
        <v>76</v>
      </c>
      <c r="L5" s="487" t="s">
        <v>308</v>
      </c>
      <c r="M5" s="487"/>
      <c r="N5" s="487" t="s">
        <v>309</v>
      </c>
      <c r="O5" s="487"/>
      <c r="P5" s="487" t="s">
        <v>40</v>
      </c>
      <c r="Q5" s="495"/>
      <c r="S5" s="483" t="s">
        <v>77</v>
      </c>
      <c r="T5" s="485" t="s">
        <v>76</v>
      </c>
      <c r="U5" s="487" t="s">
        <v>308</v>
      </c>
      <c r="V5" s="487"/>
      <c r="W5" s="487" t="s">
        <v>309</v>
      </c>
      <c r="X5" s="487"/>
      <c r="Y5" s="487" t="s">
        <v>40</v>
      </c>
      <c r="Z5" s="495"/>
      <c r="AB5" s="483" t="s">
        <v>77</v>
      </c>
      <c r="AC5" s="485" t="s">
        <v>76</v>
      </c>
      <c r="AD5" s="487" t="s">
        <v>308</v>
      </c>
      <c r="AE5" s="487"/>
      <c r="AF5" s="487" t="s">
        <v>309</v>
      </c>
      <c r="AG5" s="487"/>
      <c r="AH5" s="487" t="s">
        <v>40</v>
      </c>
      <c r="AI5" s="495"/>
    </row>
    <row r="6" spans="1:35" ht="40.5" customHeight="1" x14ac:dyDescent="0.2">
      <c r="A6" s="484"/>
      <c r="B6" s="486"/>
      <c r="C6" s="35" t="s">
        <v>0</v>
      </c>
      <c r="D6" s="231" t="s">
        <v>310</v>
      </c>
      <c r="E6" s="35" t="s">
        <v>0</v>
      </c>
      <c r="F6" s="231" t="s">
        <v>311</v>
      </c>
      <c r="G6" s="35" t="s">
        <v>43</v>
      </c>
      <c r="H6" s="231" t="s">
        <v>312</v>
      </c>
      <c r="J6" s="484"/>
      <c r="K6" s="486"/>
      <c r="L6" s="35" t="s">
        <v>0</v>
      </c>
      <c r="M6" s="231" t="s">
        <v>310</v>
      </c>
      <c r="N6" s="35" t="s">
        <v>0</v>
      </c>
      <c r="O6" s="231" t="s">
        <v>311</v>
      </c>
      <c r="P6" s="35" t="s">
        <v>43</v>
      </c>
      <c r="Q6" s="231" t="s">
        <v>312</v>
      </c>
      <c r="S6" s="484"/>
      <c r="T6" s="486"/>
      <c r="U6" s="35" t="s">
        <v>0</v>
      </c>
      <c r="V6" s="231" t="s">
        <v>310</v>
      </c>
      <c r="W6" s="35" t="s">
        <v>0</v>
      </c>
      <c r="X6" s="231" t="s">
        <v>311</v>
      </c>
      <c r="Y6" s="35" t="s">
        <v>43</v>
      </c>
      <c r="Z6" s="231" t="s">
        <v>312</v>
      </c>
      <c r="AB6" s="484"/>
      <c r="AC6" s="486"/>
      <c r="AD6" s="35" t="s">
        <v>0</v>
      </c>
      <c r="AE6" s="231" t="s">
        <v>310</v>
      </c>
      <c r="AF6" s="35" t="s">
        <v>0</v>
      </c>
      <c r="AG6" s="231" t="s">
        <v>311</v>
      </c>
      <c r="AH6" s="35" t="s">
        <v>43</v>
      </c>
      <c r="AI6" s="231" t="s">
        <v>312</v>
      </c>
    </row>
    <row r="7" spans="1:35" ht="14.25" customHeight="1" x14ac:dyDescent="0.2">
      <c r="A7" s="30"/>
      <c r="B7" s="132"/>
      <c r="C7" s="143"/>
      <c r="D7" s="232"/>
      <c r="E7" s="143"/>
      <c r="F7" s="232"/>
      <c r="G7" s="143"/>
      <c r="H7" s="232"/>
      <c r="J7" s="30"/>
      <c r="K7" s="132"/>
      <c r="L7" s="143"/>
      <c r="M7" s="232"/>
      <c r="N7" s="143"/>
      <c r="O7" s="232"/>
      <c r="P7" s="143"/>
      <c r="Q7" s="232"/>
      <c r="S7" s="30"/>
      <c r="T7" s="132"/>
      <c r="U7" s="143"/>
      <c r="V7" s="232"/>
      <c r="W7" s="143"/>
      <c r="X7" s="232"/>
      <c r="Y7" s="143"/>
      <c r="Z7" s="232"/>
      <c r="AB7" s="30"/>
      <c r="AC7" s="132"/>
      <c r="AD7" s="143"/>
      <c r="AE7" s="232"/>
      <c r="AF7" s="143"/>
      <c r="AG7" s="232"/>
      <c r="AH7" s="143"/>
      <c r="AI7" s="232"/>
    </row>
    <row r="8" spans="1:35" ht="16.5" customHeight="1" x14ac:dyDescent="0.2">
      <c r="A8" s="119" t="s">
        <v>48</v>
      </c>
      <c r="B8" s="115">
        <v>1</v>
      </c>
      <c r="C8" s="135">
        <v>0</v>
      </c>
      <c r="D8" s="233">
        <v>0</v>
      </c>
      <c r="E8" s="134">
        <v>0</v>
      </c>
      <c r="F8" s="233">
        <v>0</v>
      </c>
      <c r="G8" s="134">
        <v>1</v>
      </c>
      <c r="H8" s="233">
        <v>1</v>
      </c>
      <c r="J8" s="119" t="s">
        <v>48</v>
      </c>
      <c r="K8" s="115">
        <v>1</v>
      </c>
      <c r="L8" s="115">
        <v>0</v>
      </c>
      <c r="M8" s="243">
        <v>0</v>
      </c>
      <c r="N8" s="115">
        <v>0</v>
      </c>
      <c r="O8" s="243">
        <v>0</v>
      </c>
      <c r="P8" s="115">
        <v>1</v>
      </c>
      <c r="Q8" s="243">
        <v>1</v>
      </c>
      <c r="S8" s="119" t="s">
        <v>48</v>
      </c>
      <c r="T8" s="202"/>
      <c r="U8" s="202"/>
      <c r="V8" s="246"/>
      <c r="W8" s="202"/>
      <c r="X8" s="246"/>
      <c r="Y8" s="202"/>
      <c r="Z8" s="246"/>
      <c r="AB8" s="119" t="s">
        <v>48</v>
      </c>
      <c r="AC8" s="202"/>
      <c r="AD8" s="163"/>
      <c r="AE8" s="245"/>
      <c r="AF8" s="163"/>
      <c r="AG8" s="245"/>
      <c r="AH8" s="163"/>
      <c r="AI8" s="245"/>
    </row>
    <row r="9" spans="1:35" ht="16.5" customHeight="1" x14ac:dyDescent="0.2">
      <c r="A9" s="119" t="s">
        <v>49</v>
      </c>
      <c r="B9" s="115">
        <v>1</v>
      </c>
      <c r="C9" s="135">
        <v>0</v>
      </c>
      <c r="D9" s="233">
        <v>0</v>
      </c>
      <c r="E9" s="134">
        <v>1</v>
      </c>
      <c r="F9" s="233">
        <v>1</v>
      </c>
      <c r="G9" s="134">
        <v>0</v>
      </c>
      <c r="H9" s="233">
        <v>0</v>
      </c>
      <c r="J9" s="119" t="s">
        <v>49</v>
      </c>
      <c r="K9" s="115">
        <v>1</v>
      </c>
      <c r="L9" s="115">
        <v>0</v>
      </c>
      <c r="M9" s="243">
        <v>0</v>
      </c>
      <c r="N9" s="115">
        <v>1</v>
      </c>
      <c r="O9" s="243">
        <v>1</v>
      </c>
      <c r="P9" s="115">
        <v>0</v>
      </c>
      <c r="Q9" s="243">
        <v>0</v>
      </c>
      <c r="S9" s="119" t="s">
        <v>49</v>
      </c>
      <c r="T9" s="202"/>
      <c r="U9" s="202"/>
      <c r="V9" s="246"/>
      <c r="W9" s="202"/>
      <c r="X9" s="246"/>
      <c r="Y9" s="202"/>
      <c r="Z9" s="246"/>
      <c r="AB9" s="119" t="s">
        <v>49</v>
      </c>
      <c r="AC9" s="202"/>
      <c r="AD9" s="163"/>
      <c r="AE9" s="245"/>
      <c r="AF9" s="163"/>
      <c r="AG9" s="245"/>
      <c r="AH9" s="163"/>
      <c r="AI9" s="245"/>
    </row>
    <row r="10" spans="1:35" x14ac:dyDescent="0.2">
      <c r="A10" s="119" t="s">
        <v>50</v>
      </c>
      <c r="B10" s="116">
        <v>1</v>
      </c>
      <c r="C10" s="135">
        <v>0</v>
      </c>
      <c r="D10" s="233">
        <v>0</v>
      </c>
      <c r="E10" s="134">
        <v>1</v>
      </c>
      <c r="F10" s="233">
        <v>1</v>
      </c>
      <c r="G10" s="134">
        <v>0</v>
      </c>
      <c r="H10" s="233">
        <v>0</v>
      </c>
      <c r="J10" s="119" t="s">
        <v>50</v>
      </c>
      <c r="K10" s="116">
        <v>1</v>
      </c>
      <c r="L10" s="116">
        <v>0</v>
      </c>
      <c r="M10" s="244">
        <v>0</v>
      </c>
      <c r="N10" s="116">
        <v>1</v>
      </c>
      <c r="O10" s="244">
        <v>1</v>
      </c>
      <c r="P10" s="116">
        <v>0</v>
      </c>
      <c r="Q10" s="244">
        <v>0</v>
      </c>
      <c r="S10" s="119" t="s">
        <v>50</v>
      </c>
      <c r="T10" s="163"/>
      <c r="U10" s="163"/>
      <c r="V10" s="245"/>
      <c r="W10" s="163"/>
      <c r="X10" s="245"/>
      <c r="Y10" s="163"/>
      <c r="Z10" s="245"/>
      <c r="AB10" s="119" t="s">
        <v>50</v>
      </c>
      <c r="AC10" s="163"/>
      <c r="AD10" s="163"/>
      <c r="AE10" s="245"/>
      <c r="AF10" s="163"/>
      <c r="AG10" s="245"/>
      <c r="AH10" s="163"/>
      <c r="AI10" s="245"/>
    </row>
    <row r="11" spans="1:35" x14ac:dyDescent="0.2">
      <c r="A11" s="119" t="s">
        <v>51</v>
      </c>
      <c r="B11" s="116">
        <v>1</v>
      </c>
      <c r="C11" s="135">
        <v>0</v>
      </c>
      <c r="D11" s="233">
        <v>0</v>
      </c>
      <c r="E11" s="134">
        <v>0</v>
      </c>
      <c r="F11" s="233">
        <v>0</v>
      </c>
      <c r="G11" s="134">
        <v>1</v>
      </c>
      <c r="H11" s="233">
        <v>1</v>
      </c>
      <c r="J11" s="119" t="s">
        <v>51</v>
      </c>
      <c r="K11" s="116">
        <v>1</v>
      </c>
      <c r="L11" s="116">
        <v>0</v>
      </c>
      <c r="M11" s="244">
        <v>0</v>
      </c>
      <c r="N11" s="116">
        <v>0</v>
      </c>
      <c r="O11" s="244">
        <v>0</v>
      </c>
      <c r="P11" s="116">
        <v>1</v>
      </c>
      <c r="Q11" s="244">
        <v>1</v>
      </c>
      <c r="S11" s="119" t="s">
        <v>51</v>
      </c>
      <c r="T11" s="163"/>
      <c r="U11" s="163"/>
      <c r="V11" s="245"/>
      <c r="W11" s="163"/>
      <c r="X11" s="245"/>
      <c r="Y11" s="163"/>
      <c r="Z11" s="245"/>
      <c r="AB11" s="119" t="s">
        <v>51</v>
      </c>
      <c r="AC11" s="163"/>
      <c r="AD11" s="163"/>
      <c r="AE11" s="245"/>
      <c r="AF11" s="163"/>
      <c r="AG11" s="245"/>
      <c r="AH11" s="163"/>
      <c r="AI11" s="245"/>
    </row>
    <row r="12" spans="1:35" x14ac:dyDescent="0.2">
      <c r="A12" s="119" t="s">
        <v>7</v>
      </c>
      <c r="B12" s="116">
        <v>1</v>
      </c>
      <c r="C12" s="135">
        <v>0</v>
      </c>
      <c r="D12" s="233">
        <v>0</v>
      </c>
      <c r="E12" s="134">
        <v>0</v>
      </c>
      <c r="F12" s="233">
        <v>0</v>
      </c>
      <c r="G12" s="134">
        <v>1</v>
      </c>
      <c r="H12" s="233">
        <v>1</v>
      </c>
      <c r="J12" s="119" t="s">
        <v>7</v>
      </c>
      <c r="K12" s="116">
        <v>1</v>
      </c>
      <c r="L12" s="116">
        <v>0</v>
      </c>
      <c r="M12" s="244">
        <v>0</v>
      </c>
      <c r="N12" s="116">
        <v>0</v>
      </c>
      <c r="O12" s="244">
        <v>0</v>
      </c>
      <c r="P12" s="116">
        <v>1</v>
      </c>
      <c r="Q12" s="244">
        <v>1</v>
      </c>
      <c r="S12" s="119" t="s">
        <v>7</v>
      </c>
      <c r="T12" s="163"/>
      <c r="U12" s="163"/>
      <c r="V12" s="245"/>
      <c r="W12" s="163"/>
      <c r="X12" s="245"/>
      <c r="Y12" s="163"/>
      <c r="Z12" s="245"/>
      <c r="AB12" s="119" t="s">
        <v>7</v>
      </c>
      <c r="AC12" s="163"/>
      <c r="AD12" s="163"/>
      <c r="AE12" s="245"/>
      <c r="AF12" s="163"/>
      <c r="AG12" s="245"/>
      <c r="AH12" s="163"/>
      <c r="AI12" s="245"/>
    </row>
    <row r="13" spans="1:35" x14ac:dyDescent="0.2">
      <c r="A13" s="119" t="s">
        <v>52</v>
      </c>
      <c r="B13" s="116">
        <v>1</v>
      </c>
      <c r="C13" s="135">
        <v>0</v>
      </c>
      <c r="D13" s="233">
        <v>0</v>
      </c>
      <c r="E13" s="134">
        <v>1</v>
      </c>
      <c r="F13" s="233">
        <v>1</v>
      </c>
      <c r="G13" s="134">
        <v>0</v>
      </c>
      <c r="H13" s="233">
        <v>0</v>
      </c>
      <c r="J13" s="119" t="s">
        <v>52</v>
      </c>
      <c r="K13" s="116">
        <v>1</v>
      </c>
      <c r="L13" s="116">
        <v>0</v>
      </c>
      <c r="M13" s="244">
        <v>0</v>
      </c>
      <c r="N13" s="116">
        <v>1</v>
      </c>
      <c r="O13" s="244">
        <v>1</v>
      </c>
      <c r="P13" s="116">
        <v>0</v>
      </c>
      <c r="Q13" s="244">
        <v>0</v>
      </c>
      <c r="S13" s="119" t="s">
        <v>52</v>
      </c>
      <c r="T13" s="163"/>
      <c r="U13" s="163"/>
      <c r="V13" s="245"/>
      <c r="W13" s="163"/>
      <c r="X13" s="245"/>
      <c r="Y13" s="163"/>
      <c r="Z13" s="245"/>
      <c r="AB13" s="119" t="s">
        <v>52</v>
      </c>
      <c r="AC13" s="163"/>
      <c r="AD13" s="163"/>
      <c r="AE13" s="245"/>
      <c r="AF13" s="163"/>
      <c r="AG13" s="245"/>
      <c r="AH13" s="163"/>
      <c r="AI13" s="245"/>
    </row>
    <row r="14" spans="1:35" x14ac:dyDescent="0.2">
      <c r="A14" s="119" t="s">
        <v>53</v>
      </c>
      <c r="B14" s="116">
        <v>1</v>
      </c>
      <c r="C14" s="135">
        <v>0</v>
      </c>
      <c r="D14" s="233">
        <v>0</v>
      </c>
      <c r="E14" s="134">
        <v>0</v>
      </c>
      <c r="F14" s="233">
        <v>0</v>
      </c>
      <c r="G14" s="134">
        <v>1</v>
      </c>
      <c r="H14" s="233">
        <v>1</v>
      </c>
      <c r="J14" s="119" t="s">
        <v>53</v>
      </c>
      <c r="K14" s="116">
        <v>1</v>
      </c>
      <c r="L14" s="116">
        <v>0</v>
      </c>
      <c r="M14" s="244">
        <v>0</v>
      </c>
      <c r="N14" s="116">
        <v>0</v>
      </c>
      <c r="O14" s="244">
        <v>0</v>
      </c>
      <c r="P14" s="116">
        <v>1</v>
      </c>
      <c r="Q14" s="244">
        <v>1</v>
      </c>
      <c r="S14" s="119" t="s">
        <v>53</v>
      </c>
      <c r="T14" s="163"/>
      <c r="U14" s="163"/>
      <c r="V14" s="245"/>
      <c r="W14" s="163"/>
      <c r="X14" s="245"/>
      <c r="Y14" s="163"/>
      <c r="Z14" s="245"/>
      <c r="AB14" s="119" t="s">
        <v>53</v>
      </c>
      <c r="AC14" s="163"/>
      <c r="AD14" s="163"/>
      <c r="AE14" s="245"/>
      <c r="AF14" s="163"/>
      <c r="AG14" s="245"/>
      <c r="AH14" s="163"/>
      <c r="AI14" s="245"/>
    </row>
    <row r="15" spans="1:35" x14ac:dyDescent="0.2">
      <c r="A15" s="119" t="s">
        <v>54</v>
      </c>
      <c r="B15" s="116">
        <v>1</v>
      </c>
      <c r="C15" s="135">
        <v>0</v>
      </c>
      <c r="D15" s="233">
        <v>0</v>
      </c>
      <c r="E15" s="134">
        <v>0</v>
      </c>
      <c r="F15" s="233">
        <v>0</v>
      </c>
      <c r="G15" s="134">
        <v>1</v>
      </c>
      <c r="H15" s="233">
        <v>1</v>
      </c>
      <c r="J15" s="119" t="s">
        <v>54</v>
      </c>
      <c r="K15" s="116">
        <v>1</v>
      </c>
      <c r="L15" s="116">
        <v>0</v>
      </c>
      <c r="M15" s="244">
        <v>0</v>
      </c>
      <c r="N15" s="116">
        <v>0</v>
      </c>
      <c r="O15" s="244">
        <v>0</v>
      </c>
      <c r="P15" s="116">
        <v>1</v>
      </c>
      <c r="Q15" s="244">
        <v>1</v>
      </c>
      <c r="S15" s="119" t="s">
        <v>54</v>
      </c>
      <c r="T15" s="163"/>
      <c r="U15" s="163"/>
      <c r="V15" s="245"/>
      <c r="W15" s="163"/>
      <c r="X15" s="245"/>
      <c r="Y15" s="163"/>
      <c r="Z15" s="245"/>
      <c r="AB15" s="119" t="s">
        <v>54</v>
      </c>
      <c r="AC15" s="163"/>
      <c r="AD15" s="163"/>
      <c r="AE15" s="245"/>
      <c r="AF15" s="163"/>
      <c r="AG15" s="245"/>
      <c r="AH15" s="163"/>
      <c r="AI15" s="245"/>
    </row>
    <row r="16" spans="1:35" x14ac:dyDescent="0.2">
      <c r="A16" s="119" t="s">
        <v>11</v>
      </c>
      <c r="B16" s="116">
        <v>1</v>
      </c>
      <c r="C16" s="135">
        <v>0</v>
      </c>
      <c r="D16" s="233">
        <v>0</v>
      </c>
      <c r="E16" s="134">
        <v>0</v>
      </c>
      <c r="F16" s="233">
        <v>0</v>
      </c>
      <c r="G16" s="134">
        <v>1</v>
      </c>
      <c r="H16" s="233">
        <v>1</v>
      </c>
      <c r="J16" s="119" t="s">
        <v>11</v>
      </c>
      <c r="K16" s="116">
        <v>1</v>
      </c>
      <c r="L16" s="116">
        <v>0</v>
      </c>
      <c r="M16" s="244">
        <v>0</v>
      </c>
      <c r="N16" s="116">
        <v>0</v>
      </c>
      <c r="O16" s="244">
        <v>0</v>
      </c>
      <c r="P16" s="116">
        <v>1</v>
      </c>
      <c r="Q16" s="244">
        <v>1</v>
      </c>
      <c r="S16" s="119" t="s">
        <v>11</v>
      </c>
      <c r="T16" s="163"/>
      <c r="U16" s="163"/>
      <c r="V16" s="245"/>
      <c r="W16" s="163"/>
      <c r="X16" s="245"/>
      <c r="Y16" s="163"/>
      <c r="Z16" s="245"/>
      <c r="AB16" s="119" t="s">
        <v>11</v>
      </c>
      <c r="AC16" s="163"/>
      <c r="AD16" s="163"/>
      <c r="AE16" s="245"/>
      <c r="AF16" s="163"/>
      <c r="AG16" s="245"/>
      <c r="AH16" s="163"/>
      <c r="AI16" s="245"/>
    </row>
    <row r="17" spans="1:35" x14ac:dyDescent="0.2">
      <c r="A17" s="119" t="s">
        <v>10</v>
      </c>
      <c r="B17" s="116">
        <v>1</v>
      </c>
      <c r="C17" s="135">
        <v>0</v>
      </c>
      <c r="D17" s="233">
        <v>0</v>
      </c>
      <c r="E17" s="134">
        <v>0</v>
      </c>
      <c r="F17" s="233">
        <v>0</v>
      </c>
      <c r="G17" s="134">
        <v>1</v>
      </c>
      <c r="H17" s="233">
        <v>1</v>
      </c>
      <c r="J17" s="119" t="s">
        <v>10</v>
      </c>
      <c r="K17" s="116">
        <v>1</v>
      </c>
      <c r="L17" s="116">
        <v>0</v>
      </c>
      <c r="M17" s="244">
        <v>0</v>
      </c>
      <c r="N17" s="116">
        <v>0</v>
      </c>
      <c r="O17" s="244">
        <v>0</v>
      </c>
      <c r="P17" s="116">
        <v>1</v>
      </c>
      <c r="Q17" s="244">
        <v>1</v>
      </c>
      <c r="S17" s="119" t="s">
        <v>10</v>
      </c>
      <c r="T17" s="163"/>
      <c r="U17" s="163"/>
      <c r="V17" s="245"/>
      <c r="W17" s="163"/>
      <c r="X17" s="245"/>
      <c r="Y17" s="163"/>
      <c r="Z17" s="245"/>
      <c r="AB17" s="119" t="s">
        <v>10</v>
      </c>
      <c r="AC17" s="163"/>
      <c r="AD17" s="163"/>
      <c r="AE17" s="245"/>
      <c r="AF17" s="163"/>
      <c r="AG17" s="245"/>
      <c r="AH17" s="163"/>
      <c r="AI17" s="245"/>
    </row>
    <row r="18" spans="1:35" x14ac:dyDescent="0.2">
      <c r="A18" s="119" t="s">
        <v>55</v>
      </c>
      <c r="B18" s="116">
        <v>1</v>
      </c>
      <c r="C18" s="135">
        <v>0</v>
      </c>
      <c r="D18" s="233">
        <v>0</v>
      </c>
      <c r="E18" s="134">
        <v>0</v>
      </c>
      <c r="F18" s="233">
        <v>0</v>
      </c>
      <c r="G18" s="134">
        <v>1</v>
      </c>
      <c r="H18" s="233">
        <v>1</v>
      </c>
      <c r="J18" s="119" t="s">
        <v>55</v>
      </c>
      <c r="K18" s="116">
        <v>1</v>
      </c>
      <c r="L18" s="116">
        <v>0</v>
      </c>
      <c r="M18" s="244">
        <v>0</v>
      </c>
      <c r="N18" s="116">
        <v>0</v>
      </c>
      <c r="O18" s="244">
        <v>0</v>
      </c>
      <c r="P18" s="116">
        <v>1</v>
      </c>
      <c r="Q18" s="244">
        <v>1</v>
      </c>
      <c r="S18" s="119" t="s">
        <v>55</v>
      </c>
      <c r="T18" s="163"/>
      <c r="U18" s="163"/>
      <c r="V18" s="245"/>
      <c r="W18" s="163"/>
      <c r="X18" s="245"/>
      <c r="Y18" s="163"/>
      <c r="Z18" s="245"/>
      <c r="AB18" s="119" t="s">
        <v>55</v>
      </c>
      <c r="AC18" s="163"/>
      <c r="AD18" s="163"/>
      <c r="AE18" s="245"/>
      <c r="AF18" s="163"/>
      <c r="AG18" s="245"/>
      <c r="AH18" s="163"/>
      <c r="AI18" s="245"/>
    </row>
    <row r="19" spans="1:35" x14ac:dyDescent="0.2">
      <c r="A19" s="119" t="s">
        <v>56</v>
      </c>
      <c r="B19" s="116">
        <v>5</v>
      </c>
      <c r="C19" s="135">
        <v>0</v>
      </c>
      <c r="D19" s="233">
        <v>0</v>
      </c>
      <c r="E19" s="134">
        <v>3</v>
      </c>
      <c r="F19" s="233">
        <v>0.6</v>
      </c>
      <c r="G19" s="134">
        <v>2</v>
      </c>
      <c r="H19" s="233">
        <v>0.4</v>
      </c>
      <c r="J19" s="119" t="s">
        <v>56</v>
      </c>
      <c r="K19" s="116">
        <v>1</v>
      </c>
      <c r="L19" s="116">
        <v>0</v>
      </c>
      <c r="M19" s="244">
        <v>0</v>
      </c>
      <c r="N19" s="116">
        <v>0</v>
      </c>
      <c r="O19" s="244">
        <v>0</v>
      </c>
      <c r="P19" s="116">
        <v>1</v>
      </c>
      <c r="Q19" s="244">
        <v>1</v>
      </c>
      <c r="S19" s="119" t="s">
        <v>56</v>
      </c>
      <c r="T19" s="163"/>
      <c r="U19" s="163"/>
      <c r="V19" s="245"/>
      <c r="W19" s="163"/>
      <c r="X19" s="245"/>
      <c r="Y19" s="163"/>
      <c r="Z19" s="245"/>
      <c r="AB19" s="119" t="s">
        <v>56</v>
      </c>
      <c r="AC19" s="116">
        <v>4</v>
      </c>
      <c r="AD19" s="116">
        <v>0</v>
      </c>
      <c r="AE19" s="244">
        <v>0</v>
      </c>
      <c r="AF19" s="116">
        <v>3</v>
      </c>
      <c r="AG19" s="244">
        <v>0.75</v>
      </c>
      <c r="AH19" s="116">
        <v>1</v>
      </c>
      <c r="AI19" s="244">
        <v>0.25</v>
      </c>
    </row>
    <row r="20" spans="1:35" x14ac:dyDescent="0.2">
      <c r="A20" s="119" t="s">
        <v>57</v>
      </c>
      <c r="B20" s="116">
        <v>1</v>
      </c>
      <c r="C20" s="135">
        <v>0</v>
      </c>
      <c r="D20" s="233">
        <v>0</v>
      </c>
      <c r="E20" s="134">
        <v>0</v>
      </c>
      <c r="F20" s="233">
        <v>0</v>
      </c>
      <c r="G20" s="134">
        <v>1</v>
      </c>
      <c r="H20" s="233">
        <v>1</v>
      </c>
      <c r="J20" s="119" t="s">
        <v>57</v>
      </c>
      <c r="K20" s="116">
        <v>1</v>
      </c>
      <c r="L20" s="116">
        <v>0</v>
      </c>
      <c r="M20" s="244">
        <v>0</v>
      </c>
      <c r="N20" s="116">
        <v>0</v>
      </c>
      <c r="O20" s="244">
        <v>0</v>
      </c>
      <c r="P20" s="116">
        <v>1</v>
      </c>
      <c r="Q20" s="244">
        <v>1</v>
      </c>
      <c r="S20" s="119" t="s">
        <v>57</v>
      </c>
      <c r="T20" s="163"/>
      <c r="U20" s="163"/>
      <c r="V20" s="245"/>
      <c r="W20" s="163"/>
      <c r="X20" s="245"/>
      <c r="Y20" s="163"/>
      <c r="Z20" s="245"/>
      <c r="AB20" s="119" t="s">
        <v>57</v>
      </c>
      <c r="AC20" s="202"/>
      <c r="AD20" s="163"/>
      <c r="AE20" s="245"/>
      <c r="AF20" s="163"/>
      <c r="AG20" s="245"/>
      <c r="AH20" s="163"/>
      <c r="AI20" s="245"/>
    </row>
    <row r="21" spans="1:35" x14ac:dyDescent="0.2">
      <c r="A21" s="119" t="s">
        <v>58</v>
      </c>
      <c r="B21" s="116">
        <v>1</v>
      </c>
      <c r="C21" s="135">
        <v>0</v>
      </c>
      <c r="D21" s="233">
        <v>0</v>
      </c>
      <c r="E21" s="134">
        <v>0</v>
      </c>
      <c r="F21" s="233">
        <v>0</v>
      </c>
      <c r="G21" s="134">
        <v>1</v>
      </c>
      <c r="H21" s="233">
        <v>1</v>
      </c>
      <c r="J21" s="119" t="s">
        <v>58</v>
      </c>
      <c r="K21" s="116">
        <v>1</v>
      </c>
      <c r="L21" s="116">
        <v>0</v>
      </c>
      <c r="M21" s="244">
        <v>0</v>
      </c>
      <c r="N21" s="116">
        <v>0</v>
      </c>
      <c r="O21" s="244">
        <v>0</v>
      </c>
      <c r="P21" s="116">
        <v>1</v>
      </c>
      <c r="Q21" s="244">
        <v>1</v>
      </c>
      <c r="S21" s="119" t="s">
        <v>58</v>
      </c>
      <c r="T21" s="163"/>
      <c r="U21" s="163"/>
      <c r="V21" s="245"/>
      <c r="W21" s="163"/>
      <c r="X21" s="245"/>
      <c r="Y21" s="163"/>
      <c r="Z21" s="245"/>
      <c r="AB21" s="119" t="s">
        <v>58</v>
      </c>
      <c r="AC21" s="202"/>
      <c r="AD21" s="163"/>
      <c r="AE21" s="245"/>
      <c r="AF21" s="163"/>
      <c r="AG21" s="245"/>
      <c r="AH21" s="163"/>
      <c r="AI21" s="245"/>
    </row>
    <row r="22" spans="1:35" x14ac:dyDescent="0.2">
      <c r="A22" s="119" t="s">
        <v>59</v>
      </c>
      <c r="B22" s="116">
        <v>1</v>
      </c>
      <c r="C22" s="135">
        <v>0</v>
      </c>
      <c r="D22" s="233">
        <v>0</v>
      </c>
      <c r="E22" s="134">
        <v>0</v>
      </c>
      <c r="F22" s="233">
        <v>0</v>
      </c>
      <c r="G22" s="134">
        <v>1</v>
      </c>
      <c r="H22" s="233">
        <v>1</v>
      </c>
      <c r="J22" s="119" t="s">
        <v>59</v>
      </c>
      <c r="K22" s="116">
        <v>1</v>
      </c>
      <c r="L22" s="116">
        <v>0</v>
      </c>
      <c r="M22" s="244">
        <v>0</v>
      </c>
      <c r="N22" s="116">
        <v>0</v>
      </c>
      <c r="O22" s="244">
        <v>0</v>
      </c>
      <c r="P22" s="116">
        <v>1</v>
      </c>
      <c r="Q22" s="244">
        <v>1</v>
      </c>
      <c r="S22" s="119" t="s">
        <v>59</v>
      </c>
      <c r="T22" s="163"/>
      <c r="U22" s="163"/>
      <c r="V22" s="245"/>
      <c r="W22" s="163"/>
      <c r="X22" s="245"/>
      <c r="Y22" s="163"/>
      <c r="Z22" s="245"/>
      <c r="AB22" s="119" t="s">
        <v>59</v>
      </c>
      <c r="AC22" s="202"/>
      <c r="AD22" s="163"/>
      <c r="AE22" s="245"/>
      <c r="AF22" s="163"/>
      <c r="AG22" s="245"/>
      <c r="AH22" s="163"/>
      <c r="AI22" s="245"/>
    </row>
    <row r="23" spans="1:35" x14ac:dyDescent="0.2">
      <c r="A23" s="119" t="s">
        <v>60</v>
      </c>
      <c r="B23" s="116">
        <v>3</v>
      </c>
      <c r="C23" s="135">
        <v>0</v>
      </c>
      <c r="D23" s="233">
        <v>0</v>
      </c>
      <c r="E23" s="134">
        <v>2</v>
      </c>
      <c r="F23" s="233">
        <v>0.66666666666666663</v>
      </c>
      <c r="G23" s="134">
        <v>1</v>
      </c>
      <c r="H23" s="233">
        <v>0.33333333333333331</v>
      </c>
      <c r="J23" s="119" t="s">
        <v>60</v>
      </c>
      <c r="K23" s="116">
        <v>1</v>
      </c>
      <c r="L23" s="116">
        <v>0</v>
      </c>
      <c r="M23" s="244">
        <v>0</v>
      </c>
      <c r="N23" s="116">
        <v>0</v>
      </c>
      <c r="O23" s="244">
        <v>0</v>
      </c>
      <c r="P23" s="116">
        <v>1</v>
      </c>
      <c r="Q23" s="244">
        <v>1</v>
      </c>
      <c r="S23" s="119" t="s">
        <v>60</v>
      </c>
      <c r="T23" s="163"/>
      <c r="U23" s="163"/>
      <c r="V23" s="245"/>
      <c r="W23" s="163"/>
      <c r="X23" s="245"/>
      <c r="Y23" s="163"/>
      <c r="Z23" s="245"/>
      <c r="AB23" s="119" t="s">
        <v>60</v>
      </c>
      <c r="AC23" s="116">
        <v>2</v>
      </c>
      <c r="AD23" s="116">
        <v>0</v>
      </c>
      <c r="AE23" s="244">
        <v>0</v>
      </c>
      <c r="AF23" s="116">
        <v>2</v>
      </c>
      <c r="AG23" s="244">
        <v>1</v>
      </c>
      <c r="AH23" s="116">
        <v>0</v>
      </c>
      <c r="AI23" s="244">
        <v>0</v>
      </c>
    </row>
    <row r="24" spans="1:35" x14ac:dyDescent="0.2">
      <c r="A24" s="119" t="s">
        <v>9</v>
      </c>
      <c r="B24" s="116">
        <v>1</v>
      </c>
      <c r="C24" s="135">
        <v>0</v>
      </c>
      <c r="D24" s="233">
        <v>0</v>
      </c>
      <c r="E24" s="134">
        <v>1</v>
      </c>
      <c r="F24" s="233">
        <v>1</v>
      </c>
      <c r="G24" s="134">
        <v>0</v>
      </c>
      <c r="H24" s="233">
        <v>0</v>
      </c>
      <c r="J24" s="119" t="s">
        <v>9</v>
      </c>
      <c r="K24" s="116">
        <v>1</v>
      </c>
      <c r="L24" s="116">
        <v>0</v>
      </c>
      <c r="M24" s="244">
        <v>0</v>
      </c>
      <c r="N24" s="116">
        <v>1</v>
      </c>
      <c r="O24" s="244">
        <v>1</v>
      </c>
      <c r="P24" s="116">
        <v>0</v>
      </c>
      <c r="Q24" s="244">
        <v>0</v>
      </c>
      <c r="S24" s="119" t="s">
        <v>9</v>
      </c>
      <c r="T24" s="163"/>
      <c r="U24" s="163"/>
      <c r="V24" s="245"/>
      <c r="W24" s="163"/>
      <c r="X24" s="245"/>
      <c r="Y24" s="163"/>
      <c r="Z24" s="245"/>
      <c r="AB24" s="119" t="s">
        <v>9</v>
      </c>
      <c r="AC24" s="202"/>
      <c r="AD24" s="163"/>
      <c r="AE24" s="245"/>
      <c r="AF24" s="163"/>
      <c r="AG24" s="245"/>
      <c r="AH24" s="163"/>
      <c r="AI24" s="245"/>
    </row>
    <row r="25" spans="1:35" x14ac:dyDescent="0.2">
      <c r="A25" s="119" t="s">
        <v>61</v>
      </c>
      <c r="B25" s="116">
        <v>1</v>
      </c>
      <c r="C25" s="135">
        <v>0</v>
      </c>
      <c r="D25" s="233">
        <v>0</v>
      </c>
      <c r="E25" s="134">
        <v>1</v>
      </c>
      <c r="F25" s="233">
        <v>1</v>
      </c>
      <c r="G25" s="134">
        <v>0</v>
      </c>
      <c r="H25" s="233">
        <v>0</v>
      </c>
      <c r="J25" s="119" t="s">
        <v>61</v>
      </c>
      <c r="K25" s="116">
        <v>1</v>
      </c>
      <c r="L25" s="116">
        <v>0</v>
      </c>
      <c r="M25" s="244">
        <v>0</v>
      </c>
      <c r="N25" s="116">
        <v>1</v>
      </c>
      <c r="O25" s="244">
        <v>1</v>
      </c>
      <c r="P25" s="116">
        <v>0</v>
      </c>
      <c r="Q25" s="244">
        <v>0</v>
      </c>
      <c r="S25" s="119" t="s">
        <v>61</v>
      </c>
      <c r="T25" s="163"/>
      <c r="U25" s="163"/>
      <c r="V25" s="245"/>
      <c r="W25" s="163"/>
      <c r="X25" s="245"/>
      <c r="Y25" s="163"/>
      <c r="Z25" s="245"/>
      <c r="AB25" s="119" t="s">
        <v>61</v>
      </c>
      <c r="AC25" s="202"/>
      <c r="AD25" s="163"/>
      <c r="AE25" s="245"/>
      <c r="AF25" s="163"/>
      <c r="AG25" s="245"/>
      <c r="AH25" s="163"/>
      <c r="AI25" s="245"/>
    </row>
    <row r="26" spans="1:35" x14ac:dyDescent="0.2">
      <c r="A26" s="119" t="s">
        <v>6</v>
      </c>
      <c r="B26" s="116">
        <v>1</v>
      </c>
      <c r="C26" s="135">
        <v>0</v>
      </c>
      <c r="D26" s="233">
        <v>0</v>
      </c>
      <c r="E26" s="134">
        <v>0</v>
      </c>
      <c r="F26" s="233">
        <v>0</v>
      </c>
      <c r="G26" s="134">
        <v>1</v>
      </c>
      <c r="H26" s="233">
        <v>1</v>
      </c>
      <c r="J26" s="119" t="s">
        <v>6</v>
      </c>
      <c r="K26" s="116">
        <v>1</v>
      </c>
      <c r="L26" s="116">
        <v>0</v>
      </c>
      <c r="M26" s="244">
        <v>0</v>
      </c>
      <c r="N26" s="116">
        <v>0</v>
      </c>
      <c r="O26" s="244">
        <v>0</v>
      </c>
      <c r="P26" s="116">
        <v>1</v>
      </c>
      <c r="Q26" s="244">
        <v>1</v>
      </c>
      <c r="S26" s="119" t="s">
        <v>6</v>
      </c>
      <c r="T26" s="163"/>
      <c r="U26" s="163"/>
      <c r="V26" s="245"/>
      <c r="W26" s="163"/>
      <c r="X26" s="245"/>
      <c r="Y26" s="163"/>
      <c r="Z26" s="245"/>
      <c r="AB26" s="119" t="s">
        <v>6</v>
      </c>
      <c r="AC26" s="202"/>
      <c r="AD26" s="163"/>
      <c r="AE26" s="245"/>
      <c r="AF26" s="163"/>
      <c r="AG26" s="245"/>
      <c r="AH26" s="163"/>
      <c r="AI26" s="245"/>
    </row>
    <row r="27" spans="1:35" x14ac:dyDescent="0.2">
      <c r="A27" s="119" t="s">
        <v>62</v>
      </c>
      <c r="B27" s="116">
        <v>1</v>
      </c>
      <c r="C27" s="135">
        <v>0</v>
      </c>
      <c r="D27" s="233">
        <v>0</v>
      </c>
      <c r="E27" s="134">
        <v>0</v>
      </c>
      <c r="F27" s="233">
        <v>0</v>
      </c>
      <c r="G27" s="134">
        <v>1</v>
      </c>
      <c r="H27" s="233">
        <v>1</v>
      </c>
      <c r="J27" s="119" t="s">
        <v>62</v>
      </c>
      <c r="K27" s="116">
        <v>1</v>
      </c>
      <c r="L27" s="116">
        <v>0</v>
      </c>
      <c r="M27" s="244">
        <v>0</v>
      </c>
      <c r="N27" s="116">
        <v>0</v>
      </c>
      <c r="O27" s="244">
        <v>0</v>
      </c>
      <c r="P27" s="116">
        <v>1</v>
      </c>
      <c r="Q27" s="244">
        <v>1</v>
      </c>
      <c r="S27" s="119" t="s">
        <v>62</v>
      </c>
      <c r="T27" s="163"/>
      <c r="U27" s="163"/>
      <c r="V27" s="245"/>
      <c r="W27" s="163"/>
      <c r="X27" s="245"/>
      <c r="Y27" s="163"/>
      <c r="Z27" s="245"/>
      <c r="AB27" s="119" t="s">
        <v>62</v>
      </c>
      <c r="AC27" s="202"/>
      <c r="AD27" s="163"/>
      <c r="AE27" s="245"/>
      <c r="AF27" s="163"/>
      <c r="AG27" s="245"/>
      <c r="AH27" s="163"/>
      <c r="AI27" s="245"/>
    </row>
    <row r="28" spans="1:35" x14ac:dyDescent="0.2">
      <c r="A28" s="119" t="s">
        <v>8</v>
      </c>
      <c r="B28" s="116">
        <v>1</v>
      </c>
      <c r="C28" s="135">
        <v>0</v>
      </c>
      <c r="D28" s="233">
        <v>0</v>
      </c>
      <c r="E28" s="134">
        <v>1</v>
      </c>
      <c r="F28" s="233">
        <v>1</v>
      </c>
      <c r="G28" s="134">
        <v>0</v>
      </c>
      <c r="H28" s="233">
        <v>0</v>
      </c>
      <c r="J28" s="119" t="s">
        <v>8</v>
      </c>
      <c r="K28" s="116">
        <v>1</v>
      </c>
      <c r="L28" s="116">
        <v>0</v>
      </c>
      <c r="M28" s="244">
        <v>0</v>
      </c>
      <c r="N28" s="116">
        <v>1</v>
      </c>
      <c r="O28" s="244">
        <v>1</v>
      </c>
      <c r="P28" s="116">
        <v>0</v>
      </c>
      <c r="Q28" s="244">
        <v>0</v>
      </c>
      <c r="S28" s="119" t="s">
        <v>8</v>
      </c>
      <c r="T28" s="163"/>
      <c r="U28" s="163"/>
      <c r="V28" s="245"/>
      <c r="W28" s="163"/>
      <c r="X28" s="245"/>
      <c r="Y28" s="163"/>
      <c r="Z28" s="245"/>
      <c r="AB28" s="119" t="s">
        <v>8</v>
      </c>
      <c r="AC28" s="202"/>
      <c r="AD28" s="163"/>
      <c r="AE28" s="245"/>
      <c r="AF28" s="163"/>
      <c r="AG28" s="245"/>
      <c r="AH28" s="163"/>
      <c r="AI28" s="245"/>
    </row>
    <row r="29" spans="1:35" x14ac:dyDescent="0.2">
      <c r="A29" s="119" t="s">
        <v>63</v>
      </c>
      <c r="B29" s="116">
        <v>1</v>
      </c>
      <c r="C29" s="135">
        <v>0</v>
      </c>
      <c r="D29" s="233">
        <v>0</v>
      </c>
      <c r="E29" s="134">
        <v>1</v>
      </c>
      <c r="F29" s="233">
        <v>1</v>
      </c>
      <c r="G29" s="134">
        <v>0</v>
      </c>
      <c r="H29" s="233">
        <v>0</v>
      </c>
      <c r="J29" s="119" t="s">
        <v>63</v>
      </c>
      <c r="K29" s="116">
        <v>1</v>
      </c>
      <c r="L29" s="116">
        <v>0</v>
      </c>
      <c r="M29" s="244">
        <v>0</v>
      </c>
      <c r="N29" s="116">
        <v>1</v>
      </c>
      <c r="O29" s="244">
        <v>1</v>
      </c>
      <c r="P29" s="116">
        <v>0</v>
      </c>
      <c r="Q29" s="244">
        <v>0</v>
      </c>
      <c r="S29" s="119" t="s">
        <v>63</v>
      </c>
      <c r="T29" s="163"/>
      <c r="U29" s="163"/>
      <c r="V29" s="245"/>
      <c r="W29" s="163"/>
      <c r="X29" s="245"/>
      <c r="Y29" s="163"/>
      <c r="Z29" s="245"/>
      <c r="AB29" s="119" t="s">
        <v>63</v>
      </c>
      <c r="AC29" s="202"/>
      <c r="AD29" s="163"/>
      <c r="AE29" s="245"/>
      <c r="AF29" s="163"/>
      <c r="AG29" s="245"/>
      <c r="AH29" s="163"/>
      <c r="AI29" s="245"/>
    </row>
    <row r="30" spans="1:35" x14ac:dyDescent="0.2">
      <c r="A30" s="119" t="s">
        <v>64</v>
      </c>
      <c r="B30" s="116">
        <v>1</v>
      </c>
      <c r="C30" s="135">
        <v>0</v>
      </c>
      <c r="D30" s="233">
        <v>0</v>
      </c>
      <c r="E30" s="134">
        <v>1</v>
      </c>
      <c r="F30" s="233">
        <v>1</v>
      </c>
      <c r="G30" s="134">
        <v>0</v>
      </c>
      <c r="H30" s="233">
        <v>0</v>
      </c>
      <c r="J30" s="119" t="s">
        <v>64</v>
      </c>
      <c r="K30" s="116">
        <v>1</v>
      </c>
      <c r="L30" s="116">
        <v>0</v>
      </c>
      <c r="M30" s="244">
        <v>0</v>
      </c>
      <c r="N30" s="116">
        <v>1</v>
      </c>
      <c r="O30" s="244">
        <v>1</v>
      </c>
      <c r="P30" s="116">
        <v>0</v>
      </c>
      <c r="Q30" s="244">
        <v>0</v>
      </c>
      <c r="S30" s="119" t="s">
        <v>64</v>
      </c>
      <c r="T30" s="163"/>
      <c r="U30" s="163"/>
      <c r="V30" s="245"/>
      <c r="W30" s="163"/>
      <c r="X30" s="245"/>
      <c r="Y30" s="163"/>
      <c r="Z30" s="245"/>
      <c r="AB30" s="119" t="s">
        <v>64</v>
      </c>
      <c r="AC30" s="202"/>
      <c r="AD30" s="163"/>
      <c r="AE30" s="245"/>
      <c r="AF30" s="163"/>
      <c r="AG30" s="245"/>
      <c r="AH30" s="163"/>
      <c r="AI30" s="245"/>
    </row>
    <row r="31" spans="1:35" x14ac:dyDescent="0.2">
      <c r="A31" s="119" t="s">
        <v>65</v>
      </c>
      <c r="B31" s="116">
        <v>1</v>
      </c>
      <c r="C31" s="135">
        <v>0</v>
      </c>
      <c r="D31" s="233">
        <v>0</v>
      </c>
      <c r="E31" s="134">
        <v>0</v>
      </c>
      <c r="F31" s="233">
        <v>0</v>
      </c>
      <c r="G31" s="134">
        <v>1</v>
      </c>
      <c r="H31" s="233">
        <v>1</v>
      </c>
      <c r="J31" s="119" t="s">
        <v>65</v>
      </c>
      <c r="K31" s="116">
        <v>1</v>
      </c>
      <c r="L31" s="116">
        <v>0</v>
      </c>
      <c r="M31" s="244">
        <v>0</v>
      </c>
      <c r="N31" s="116">
        <v>0</v>
      </c>
      <c r="O31" s="244">
        <v>0</v>
      </c>
      <c r="P31" s="116">
        <v>1</v>
      </c>
      <c r="Q31" s="244">
        <v>1</v>
      </c>
      <c r="S31" s="119" t="s">
        <v>65</v>
      </c>
      <c r="T31" s="163"/>
      <c r="U31" s="163"/>
      <c r="V31" s="245"/>
      <c r="W31" s="163"/>
      <c r="X31" s="245"/>
      <c r="Y31" s="163"/>
      <c r="Z31" s="245"/>
      <c r="AB31" s="119" t="s">
        <v>65</v>
      </c>
      <c r="AC31" s="202"/>
      <c r="AD31" s="163"/>
      <c r="AE31" s="245"/>
      <c r="AF31" s="163"/>
      <c r="AG31" s="245"/>
      <c r="AH31" s="163"/>
      <c r="AI31" s="245"/>
    </row>
    <row r="32" spans="1:35" x14ac:dyDescent="0.2">
      <c r="A32" s="119" t="s">
        <v>66</v>
      </c>
      <c r="B32" s="116">
        <v>1</v>
      </c>
      <c r="C32" s="135">
        <v>0</v>
      </c>
      <c r="D32" s="233">
        <v>0</v>
      </c>
      <c r="E32" s="134">
        <v>0</v>
      </c>
      <c r="F32" s="233">
        <v>0</v>
      </c>
      <c r="G32" s="134">
        <v>1</v>
      </c>
      <c r="H32" s="233">
        <v>1</v>
      </c>
      <c r="J32" s="119" t="s">
        <v>66</v>
      </c>
      <c r="K32" s="116">
        <v>1</v>
      </c>
      <c r="L32" s="116">
        <v>0</v>
      </c>
      <c r="M32" s="244">
        <v>0</v>
      </c>
      <c r="N32" s="116">
        <v>0</v>
      </c>
      <c r="O32" s="244">
        <v>0</v>
      </c>
      <c r="P32" s="116">
        <v>1</v>
      </c>
      <c r="Q32" s="244">
        <v>1</v>
      </c>
      <c r="S32" s="119" t="s">
        <v>66</v>
      </c>
      <c r="T32" s="163"/>
      <c r="U32" s="163"/>
      <c r="V32" s="245"/>
      <c r="W32" s="163"/>
      <c r="X32" s="245"/>
      <c r="Y32" s="163"/>
      <c r="Z32" s="245"/>
      <c r="AB32" s="119" t="s">
        <v>66</v>
      </c>
      <c r="AC32" s="202"/>
      <c r="AD32" s="163"/>
      <c r="AE32" s="245"/>
      <c r="AF32" s="163"/>
      <c r="AG32" s="245"/>
      <c r="AH32" s="163"/>
      <c r="AI32" s="245"/>
    </row>
    <row r="33" spans="1:35" x14ac:dyDescent="0.2">
      <c r="A33" s="119" t="s">
        <v>67</v>
      </c>
      <c r="B33" s="116">
        <v>1</v>
      </c>
      <c r="C33" s="135">
        <v>0</v>
      </c>
      <c r="D33" s="233">
        <v>0</v>
      </c>
      <c r="E33" s="134">
        <v>0</v>
      </c>
      <c r="F33" s="233">
        <v>0</v>
      </c>
      <c r="G33" s="134">
        <v>1</v>
      </c>
      <c r="H33" s="233">
        <v>1</v>
      </c>
      <c r="J33" s="119" t="s">
        <v>67</v>
      </c>
      <c r="K33" s="116">
        <v>1</v>
      </c>
      <c r="L33" s="116">
        <v>0</v>
      </c>
      <c r="M33" s="244">
        <v>0</v>
      </c>
      <c r="N33" s="116">
        <v>0</v>
      </c>
      <c r="O33" s="244">
        <v>0</v>
      </c>
      <c r="P33" s="116">
        <v>1</v>
      </c>
      <c r="Q33" s="244">
        <v>1</v>
      </c>
      <c r="S33" s="119" t="s">
        <v>67</v>
      </c>
      <c r="T33" s="163"/>
      <c r="U33" s="163"/>
      <c r="V33" s="245"/>
      <c r="W33" s="163"/>
      <c r="X33" s="245"/>
      <c r="Y33" s="163"/>
      <c r="Z33" s="245"/>
      <c r="AB33" s="119" t="s">
        <v>67</v>
      </c>
      <c r="AC33" s="202"/>
      <c r="AD33" s="163"/>
      <c r="AE33" s="245"/>
      <c r="AF33" s="163"/>
      <c r="AG33" s="245"/>
      <c r="AH33" s="163"/>
      <c r="AI33" s="245"/>
    </row>
    <row r="34" spans="1:35" x14ac:dyDescent="0.2">
      <c r="A34" s="119" t="s">
        <v>68</v>
      </c>
      <c r="B34" s="116">
        <v>1</v>
      </c>
      <c r="C34" s="135">
        <v>0</v>
      </c>
      <c r="D34" s="233">
        <v>0</v>
      </c>
      <c r="E34" s="134">
        <v>0</v>
      </c>
      <c r="F34" s="233">
        <v>0</v>
      </c>
      <c r="G34" s="134">
        <v>1</v>
      </c>
      <c r="H34" s="233">
        <v>1</v>
      </c>
      <c r="J34" s="119" t="s">
        <v>68</v>
      </c>
      <c r="K34" s="116">
        <v>1</v>
      </c>
      <c r="L34" s="116">
        <v>0</v>
      </c>
      <c r="M34" s="244">
        <v>0</v>
      </c>
      <c r="N34" s="116">
        <v>0</v>
      </c>
      <c r="O34" s="244">
        <v>0</v>
      </c>
      <c r="P34" s="116">
        <v>1</v>
      </c>
      <c r="Q34" s="244">
        <v>1</v>
      </c>
      <c r="S34" s="119" t="s">
        <v>68</v>
      </c>
      <c r="T34" s="163"/>
      <c r="U34" s="163"/>
      <c r="V34" s="245"/>
      <c r="W34" s="163"/>
      <c r="X34" s="245"/>
      <c r="Y34" s="163"/>
      <c r="Z34" s="245"/>
      <c r="AB34" s="119" t="s">
        <v>68</v>
      </c>
      <c r="AC34" s="202"/>
      <c r="AD34" s="163"/>
      <c r="AE34" s="245"/>
      <c r="AF34" s="163"/>
      <c r="AG34" s="245"/>
      <c r="AH34" s="163"/>
      <c r="AI34" s="245"/>
    </row>
    <row r="35" spans="1:35" x14ac:dyDescent="0.2">
      <c r="A35" s="119" t="s">
        <v>69</v>
      </c>
      <c r="B35" s="116">
        <v>1</v>
      </c>
      <c r="C35" s="135">
        <v>0</v>
      </c>
      <c r="D35" s="233">
        <v>0</v>
      </c>
      <c r="E35" s="134">
        <v>0</v>
      </c>
      <c r="F35" s="233">
        <v>0</v>
      </c>
      <c r="G35" s="134">
        <v>1</v>
      </c>
      <c r="H35" s="233">
        <v>1</v>
      </c>
      <c r="J35" s="119" t="s">
        <v>69</v>
      </c>
      <c r="K35" s="116">
        <v>1</v>
      </c>
      <c r="L35" s="116">
        <v>0</v>
      </c>
      <c r="M35" s="244">
        <v>0</v>
      </c>
      <c r="N35" s="116">
        <v>0</v>
      </c>
      <c r="O35" s="244">
        <v>0</v>
      </c>
      <c r="P35" s="116">
        <v>1</v>
      </c>
      <c r="Q35" s="244">
        <v>1</v>
      </c>
      <c r="S35" s="119" t="s">
        <v>69</v>
      </c>
      <c r="T35" s="163"/>
      <c r="U35" s="163"/>
      <c r="V35" s="245"/>
      <c r="W35" s="163"/>
      <c r="X35" s="245"/>
      <c r="Y35" s="163"/>
      <c r="Z35" s="245"/>
      <c r="AB35" s="119" t="s">
        <v>69</v>
      </c>
      <c r="AC35" s="202"/>
      <c r="AD35" s="163"/>
      <c r="AE35" s="245"/>
      <c r="AF35" s="163"/>
      <c r="AG35" s="245"/>
      <c r="AH35" s="163"/>
      <c r="AI35" s="245"/>
    </row>
    <row r="36" spans="1:35" x14ac:dyDescent="0.2">
      <c r="A36" s="119" t="s">
        <v>70</v>
      </c>
      <c r="B36" s="116">
        <v>1</v>
      </c>
      <c r="C36" s="135">
        <v>0</v>
      </c>
      <c r="D36" s="233">
        <v>0</v>
      </c>
      <c r="E36" s="134">
        <v>1</v>
      </c>
      <c r="F36" s="233">
        <v>1</v>
      </c>
      <c r="G36" s="134">
        <v>0</v>
      </c>
      <c r="H36" s="233">
        <v>0</v>
      </c>
      <c r="J36" s="119" t="s">
        <v>70</v>
      </c>
      <c r="K36" s="116">
        <v>1</v>
      </c>
      <c r="L36" s="116">
        <v>0</v>
      </c>
      <c r="M36" s="244">
        <v>0</v>
      </c>
      <c r="N36" s="116">
        <v>1</v>
      </c>
      <c r="O36" s="244">
        <v>1</v>
      </c>
      <c r="P36" s="116">
        <v>0</v>
      </c>
      <c r="Q36" s="244">
        <v>0</v>
      </c>
      <c r="S36" s="119" t="s">
        <v>70</v>
      </c>
      <c r="T36" s="163"/>
      <c r="U36" s="163"/>
      <c r="V36" s="245"/>
      <c r="W36" s="163"/>
      <c r="X36" s="245"/>
      <c r="Y36" s="163"/>
      <c r="Z36" s="245"/>
      <c r="AB36" s="119" t="s">
        <v>70</v>
      </c>
      <c r="AC36" s="202"/>
      <c r="AD36" s="163"/>
      <c r="AE36" s="245"/>
      <c r="AF36" s="163"/>
      <c r="AG36" s="245"/>
      <c r="AH36" s="163"/>
      <c r="AI36" s="245"/>
    </row>
    <row r="37" spans="1:35" x14ac:dyDescent="0.2">
      <c r="A37" s="119" t="s">
        <v>12</v>
      </c>
      <c r="B37" s="116">
        <v>1</v>
      </c>
      <c r="C37" s="135">
        <v>0</v>
      </c>
      <c r="D37" s="233">
        <v>0</v>
      </c>
      <c r="E37" s="134">
        <v>0</v>
      </c>
      <c r="F37" s="233">
        <v>0</v>
      </c>
      <c r="G37" s="134">
        <v>1</v>
      </c>
      <c r="H37" s="233">
        <v>1</v>
      </c>
      <c r="J37" s="119" t="s">
        <v>12</v>
      </c>
      <c r="K37" s="116">
        <v>1</v>
      </c>
      <c r="L37" s="116">
        <v>0</v>
      </c>
      <c r="M37" s="244">
        <v>0</v>
      </c>
      <c r="N37" s="116">
        <v>0</v>
      </c>
      <c r="O37" s="244">
        <v>0</v>
      </c>
      <c r="P37" s="116">
        <v>1</v>
      </c>
      <c r="Q37" s="244">
        <v>1</v>
      </c>
      <c r="S37" s="119" t="s">
        <v>12</v>
      </c>
      <c r="T37" s="163"/>
      <c r="U37" s="163"/>
      <c r="V37" s="245"/>
      <c r="W37" s="163"/>
      <c r="X37" s="245"/>
      <c r="Y37" s="163"/>
      <c r="Z37" s="245"/>
      <c r="AB37" s="119" t="s">
        <v>12</v>
      </c>
      <c r="AC37" s="202"/>
      <c r="AD37" s="163"/>
      <c r="AE37" s="245"/>
      <c r="AF37" s="163"/>
      <c r="AG37" s="245"/>
      <c r="AH37" s="163"/>
      <c r="AI37" s="245"/>
    </row>
    <row r="38" spans="1:35" x14ac:dyDescent="0.2">
      <c r="A38" s="119" t="s">
        <v>71</v>
      </c>
      <c r="B38" s="116">
        <v>1</v>
      </c>
      <c r="C38" s="135">
        <v>0</v>
      </c>
      <c r="D38" s="233">
        <v>0</v>
      </c>
      <c r="E38" s="134">
        <v>0</v>
      </c>
      <c r="F38" s="233">
        <v>0</v>
      </c>
      <c r="G38" s="134">
        <v>1</v>
      </c>
      <c r="H38" s="233">
        <v>1</v>
      </c>
      <c r="J38" s="119" t="s">
        <v>71</v>
      </c>
      <c r="K38" s="116">
        <v>1</v>
      </c>
      <c r="L38" s="116">
        <v>0</v>
      </c>
      <c r="M38" s="244">
        <v>0</v>
      </c>
      <c r="N38" s="116">
        <v>0</v>
      </c>
      <c r="O38" s="244">
        <v>0</v>
      </c>
      <c r="P38" s="116">
        <v>1</v>
      </c>
      <c r="Q38" s="244">
        <v>1</v>
      </c>
      <c r="S38" s="119" t="s">
        <v>71</v>
      </c>
      <c r="T38" s="163"/>
      <c r="U38" s="163"/>
      <c r="V38" s="245"/>
      <c r="W38" s="163"/>
      <c r="X38" s="245"/>
      <c r="Y38" s="163"/>
      <c r="Z38" s="245"/>
      <c r="AB38" s="119" t="s">
        <v>71</v>
      </c>
      <c r="AC38" s="202"/>
      <c r="AD38" s="163"/>
      <c r="AE38" s="245"/>
      <c r="AF38" s="163"/>
      <c r="AG38" s="245"/>
      <c r="AH38" s="163"/>
      <c r="AI38" s="245"/>
    </row>
    <row r="39" spans="1:35" x14ac:dyDescent="0.2">
      <c r="A39" s="119" t="s">
        <v>72</v>
      </c>
      <c r="B39" s="116">
        <v>1</v>
      </c>
      <c r="C39" s="135">
        <v>0</v>
      </c>
      <c r="D39" s="233">
        <v>0</v>
      </c>
      <c r="E39" s="134">
        <v>0</v>
      </c>
      <c r="F39" s="233">
        <v>0</v>
      </c>
      <c r="G39" s="134">
        <v>1</v>
      </c>
      <c r="H39" s="233">
        <v>1</v>
      </c>
      <c r="J39" s="119" t="s">
        <v>72</v>
      </c>
      <c r="K39" s="116">
        <v>1</v>
      </c>
      <c r="L39" s="116">
        <v>0</v>
      </c>
      <c r="M39" s="244">
        <v>0</v>
      </c>
      <c r="N39" s="116">
        <v>0</v>
      </c>
      <c r="O39" s="244">
        <v>0</v>
      </c>
      <c r="P39" s="116">
        <v>1</v>
      </c>
      <c r="Q39" s="244">
        <v>1</v>
      </c>
      <c r="S39" s="119" t="s">
        <v>72</v>
      </c>
      <c r="T39" s="163"/>
      <c r="U39" s="163"/>
      <c r="V39" s="245"/>
      <c r="W39" s="163"/>
      <c r="X39" s="245"/>
      <c r="Y39" s="163"/>
      <c r="Z39" s="245"/>
      <c r="AB39" s="119" t="s">
        <v>72</v>
      </c>
      <c r="AC39" s="202"/>
      <c r="AD39" s="163"/>
      <c r="AE39" s="245"/>
      <c r="AF39" s="163"/>
      <c r="AG39" s="245"/>
      <c r="AH39" s="163"/>
      <c r="AI39" s="245"/>
    </row>
    <row r="40" spans="1:35" x14ac:dyDescent="0.2">
      <c r="A40" s="119"/>
      <c r="B40" s="116"/>
      <c r="C40" s="135"/>
      <c r="D40" s="233"/>
      <c r="E40" s="134"/>
      <c r="F40" s="233"/>
      <c r="G40" s="134"/>
      <c r="H40" s="233"/>
      <c r="J40" s="119"/>
      <c r="K40" s="116"/>
      <c r="L40" s="116"/>
      <c r="M40" s="244"/>
      <c r="N40" s="116"/>
      <c r="O40" s="244"/>
      <c r="P40" s="116"/>
      <c r="Q40" s="244"/>
      <c r="S40" s="119"/>
      <c r="T40" s="163"/>
      <c r="U40" s="163"/>
      <c r="V40" s="245"/>
      <c r="W40" s="163"/>
      <c r="X40" s="245"/>
      <c r="Y40" s="163"/>
      <c r="Z40" s="245"/>
      <c r="AB40" s="119"/>
      <c r="AC40" s="116"/>
      <c r="AD40" s="116"/>
      <c r="AE40" s="244"/>
      <c r="AF40" s="116"/>
      <c r="AG40" s="244"/>
      <c r="AH40" s="116"/>
      <c r="AI40" s="244"/>
    </row>
    <row r="41" spans="1:35" x14ac:dyDescent="0.2">
      <c r="A41" s="119" t="s">
        <v>98</v>
      </c>
      <c r="B41" s="116">
        <v>1</v>
      </c>
      <c r="C41" s="135">
        <v>0</v>
      </c>
      <c r="D41" s="234">
        <v>0</v>
      </c>
      <c r="E41" s="134">
        <v>0</v>
      </c>
      <c r="F41" s="234">
        <v>0</v>
      </c>
      <c r="G41" s="134">
        <v>1</v>
      </c>
      <c r="H41" s="234">
        <v>1</v>
      </c>
      <c r="J41" s="119" t="s">
        <v>98</v>
      </c>
      <c r="K41" s="163"/>
      <c r="L41" s="163"/>
      <c r="M41" s="245"/>
      <c r="N41" s="163"/>
      <c r="O41" s="245"/>
      <c r="P41" s="163"/>
      <c r="Q41" s="245"/>
      <c r="S41" s="119" t="s">
        <v>98</v>
      </c>
      <c r="T41" s="163"/>
      <c r="U41" s="163"/>
      <c r="V41" s="245"/>
      <c r="W41" s="163"/>
      <c r="X41" s="245"/>
      <c r="Y41" s="163"/>
      <c r="Z41" s="245"/>
      <c r="AB41" s="119" t="s">
        <v>98</v>
      </c>
      <c r="AC41" s="116">
        <v>1</v>
      </c>
      <c r="AD41" s="116">
        <v>0</v>
      </c>
      <c r="AE41" s="244">
        <v>0</v>
      </c>
      <c r="AF41" s="116">
        <v>0</v>
      </c>
      <c r="AG41" s="244">
        <v>0</v>
      </c>
      <c r="AH41" s="116">
        <v>1</v>
      </c>
      <c r="AI41" s="244">
        <v>1</v>
      </c>
    </row>
    <row r="42" spans="1:35" x14ac:dyDescent="0.2">
      <c r="A42" s="52"/>
      <c r="B42" s="116"/>
      <c r="C42" s="116"/>
      <c r="D42" s="235"/>
      <c r="E42" s="116"/>
      <c r="F42" s="235"/>
      <c r="G42" s="116"/>
      <c r="H42" s="235"/>
      <c r="J42" s="52"/>
      <c r="K42" s="116"/>
      <c r="L42" s="116"/>
      <c r="M42" s="235"/>
      <c r="N42" s="116"/>
      <c r="O42" s="235"/>
      <c r="P42" s="116"/>
      <c r="Q42" s="235"/>
      <c r="S42" s="52"/>
      <c r="T42" s="163"/>
      <c r="U42" s="163"/>
      <c r="V42" s="245"/>
      <c r="W42" s="163"/>
      <c r="X42" s="245"/>
      <c r="Y42" s="163"/>
      <c r="Z42" s="245"/>
      <c r="AB42" s="52"/>
      <c r="AC42" s="116"/>
      <c r="AD42" s="116"/>
      <c r="AE42" s="244"/>
      <c r="AF42" s="116"/>
      <c r="AG42" s="244"/>
      <c r="AH42" s="116"/>
      <c r="AI42" s="244"/>
    </row>
    <row r="43" spans="1:35" ht="15.75" x14ac:dyDescent="0.25">
      <c r="A43" s="54" t="s">
        <v>210</v>
      </c>
      <c r="B43" s="120">
        <v>39</v>
      </c>
      <c r="C43" s="120">
        <v>0</v>
      </c>
      <c r="D43" s="236">
        <v>0</v>
      </c>
      <c r="E43" s="120">
        <v>14</v>
      </c>
      <c r="F43" s="236">
        <v>0.35897435897435898</v>
      </c>
      <c r="G43" s="120">
        <v>25</v>
      </c>
      <c r="H43" s="236">
        <v>0.64102564102564108</v>
      </c>
      <c r="J43" s="54" t="s">
        <v>210</v>
      </c>
      <c r="K43" s="120">
        <v>32</v>
      </c>
      <c r="L43" s="120">
        <v>0</v>
      </c>
      <c r="M43" s="236">
        <v>0</v>
      </c>
      <c r="N43" s="120">
        <v>9</v>
      </c>
      <c r="O43" s="236">
        <v>0.28125</v>
      </c>
      <c r="P43" s="120">
        <v>23</v>
      </c>
      <c r="Q43" s="236">
        <v>0.71875</v>
      </c>
      <c r="S43" s="54" t="s">
        <v>210</v>
      </c>
      <c r="T43" s="189"/>
      <c r="U43" s="189"/>
      <c r="V43" s="247"/>
      <c r="W43" s="189"/>
      <c r="X43" s="247"/>
      <c r="Y43" s="189"/>
      <c r="Z43" s="247"/>
      <c r="AB43" s="54" t="s">
        <v>210</v>
      </c>
      <c r="AC43" s="120">
        <v>7</v>
      </c>
      <c r="AD43" s="120">
        <v>0</v>
      </c>
      <c r="AE43" s="236">
        <v>0</v>
      </c>
      <c r="AF43" s="120">
        <v>5</v>
      </c>
      <c r="AG43" s="236">
        <v>0.7142857142857143</v>
      </c>
      <c r="AH43" s="120">
        <v>2</v>
      </c>
      <c r="AI43" s="236">
        <v>0.2857142857142857</v>
      </c>
    </row>
    <row r="44" spans="1:35" ht="15.75" x14ac:dyDescent="0.25">
      <c r="A44" s="53"/>
      <c r="B44" s="117"/>
      <c r="C44" s="117"/>
      <c r="D44" s="237"/>
      <c r="E44" s="117"/>
      <c r="F44" s="237"/>
      <c r="G44" s="117"/>
      <c r="H44" s="237"/>
      <c r="J44" s="53"/>
      <c r="K44" s="117"/>
      <c r="L44" s="117"/>
      <c r="M44" s="237"/>
      <c r="N44" s="117"/>
      <c r="O44" s="237"/>
      <c r="P44" s="117"/>
      <c r="Q44" s="237"/>
      <c r="S44" s="53"/>
      <c r="T44" s="117"/>
      <c r="U44" s="117"/>
      <c r="V44" s="237"/>
      <c r="W44" s="117"/>
      <c r="X44" s="237"/>
      <c r="Y44" s="117"/>
      <c r="Z44" s="237"/>
      <c r="AB44" s="53"/>
      <c r="AC44" s="117"/>
      <c r="AD44" s="117"/>
      <c r="AE44" s="237"/>
      <c r="AF44" s="117"/>
      <c r="AG44" s="237"/>
      <c r="AH44" s="117"/>
      <c r="AI44" s="237"/>
    </row>
    <row r="45" spans="1:35" x14ac:dyDescent="0.2">
      <c r="A45" s="248"/>
      <c r="B45" s="46"/>
      <c r="C45" s="118"/>
      <c r="D45" s="238"/>
      <c r="E45" s="32"/>
      <c r="F45" s="242"/>
      <c r="G45" s="31"/>
      <c r="H45" s="238"/>
      <c r="J45" s="248"/>
      <c r="S45" s="248" t="s">
        <v>324</v>
      </c>
      <c r="AB45" s="248" t="s">
        <v>105</v>
      </c>
    </row>
    <row r="46" spans="1:35" ht="15.75" x14ac:dyDescent="0.25">
      <c r="A46" s="19"/>
      <c r="B46" s="19"/>
      <c r="K46" s="19"/>
      <c r="T46" s="19"/>
      <c r="AC46" s="19"/>
    </row>
    <row r="47" spans="1:35" ht="15.75" x14ac:dyDescent="0.25">
      <c r="A47" s="19" t="s">
        <v>90</v>
      </c>
      <c r="B47" s="19"/>
      <c r="J47" s="19" t="s">
        <v>90</v>
      </c>
      <c r="K47" s="19"/>
      <c r="S47" s="19" t="s">
        <v>90</v>
      </c>
      <c r="T47" s="19"/>
      <c r="AB47" s="19" t="s">
        <v>90</v>
      </c>
      <c r="AC47" s="19"/>
    </row>
    <row r="48" spans="1:35" s="303" customFormat="1" ht="45.75" customHeight="1" x14ac:dyDescent="0.25">
      <c r="A48" s="483" t="s">
        <v>77</v>
      </c>
      <c r="B48" s="485" t="s">
        <v>76</v>
      </c>
      <c r="C48" s="487" t="s">
        <v>308</v>
      </c>
      <c r="D48" s="487"/>
      <c r="E48" s="487" t="s">
        <v>309</v>
      </c>
      <c r="F48" s="487"/>
      <c r="G48" s="487" t="s">
        <v>40</v>
      </c>
      <c r="H48" s="495"/>
      <c r="J48" s="483" t="s">
        <v>77</v>
      </c>
      <c r="K48" s="485" t="s">
        <v>76</v>
      </c>
      <c r="L48" s="487" t="s">
        <v>308</v>
      </c>
      <c r="M48" s="487"/>
      <c r="N48" s="487" t="s">
        <v>309</v>
      </c>
      <c r="O48" s="487"/>
      <c r="P48" s="487" t="s">
        <v>40</v>
      </c>
      <c r="Q48" s="495"/>
      <c r="S48" s="483" t="s">
        <v>77</v>
      </c>
      <c r="T48" s="485" t="s">
        <v>76</v>
      </c>
      <c r="U48" s="487" t="s">
        <v>308</v>
      </c>
      <c r="V48" s="487"/>
      <c r="W48" s="487" t="s">
        <v>309</v>
      </c>
      <c r="X48" s="487"/>
      <c r="Y48" s="487" t="s">
        <v>40</v>
      </c>
      <c r="Z48" s="495"/>
      <c r="AB48" s="483" t="s">
        <v>77</v>
      </c>
      <c r="AC48" s="485" t="s">
        <v>76</v>
      </c>
      <c r="AD48" s="487" t="s">
        <v>308</v>
      </c>
      <c r="AE48" s="487"/>
      <c r="AF48" s="487" t="s">
        <v>309</v>
      </c>
      <c r="AG48" s="487"/>
      <c r="AH48" s="487" t="s">
        <v>40</v>
      </c>
      <c r="AI48" s="495"/>
    </row>
    <row r="49" spans="1:35" s="303" customFormat="1" ht="40.5" customHeight="1" x14ac:dyDescent="0.2">
      <c r="A49" s="484"/>
      <c r="B49" s="486"/>
      <c r="C49" s="35" t="s">
        <v>0</v>
      </c>
      <c r="D49" s="231" t="s">
        <v>310</v>
      </c>
      <c r="E49" s="35" t="s">
        <v>0</v>
      </c>
      <c r="F49" s="231" t="s">
        <v>311</v>
      </c>
      <c r="G49" s="35" t="s">
        <v>43</v>
      </c>
      <c r="H49" s="231" t="s">
        <v>312</v>
      </c>
      <c r="J49" s="484"/>
      <c r="K49" s="486"/>
      <c r="L49" s="35" t="s">
        <v>0</v>
      </c>
      <c r="M49" s="231" t="s">
        <v>310</v>
      </c>
      <c r="N49" s="35" t="s">
        <v>0</v>
      </c>
      <c r="O49" s="231" t="s">
        <v>311</v>
      </c>
      <c r="P49" s="35" t="s">
        <v>43</v>
      </c>
      <c r="Q49" s="231" t="s">
        <v>312</v>
      </c>
      <c r="S49" s="484"/>
      <c r="T49" s="486"/>
      <c r="U49" s="35" t="s">
        <v>0</v>
      </c>
      <c r="V49" s="231" t="s">
        <v>310</v>
      </c>
      <c r="W49" s="35" t="s">
        <v>0</v>
      </c>
      <c r="X49" s="231" t="s">
        <v>311</v>
      </c>
      <c r="Y49" s="35" t="s">
        <v>43</v>
      </c>
      <c r="Z49" s="231" t="s">
        <v>312</v>
      </c>
      <c r="AB49" s="484"/>
      <c r="AC49" s="486"/>
      <c r="AD49" s="35" t="s">
        <v>0</v>
      </c>
      <c r="AE49" s="231" t="s">
        <v>310</v>
      </c>
      <c r="AF49" s="35" t="s">
        <v>0</v>
      </c>
      <c r="AG49" s="231" t="s">
        <v>311</v>
      </c>
      <c r="AH49" s="35" t="s">
        <v>43</v>
      </c>
      <c r="AI49" s="231" t="s">
        <v>312</v>
      </c>
    </row>
    <row r="50" spans="1:35" ht="14.25" customHeight="1" x14ac:dyDescent="0.2">
      <c r="A50" s="30"/>
      <c r="B50" s="132"/>
      <c r="C50" s="143"/>
      <c r="D50" s="232"/>
      <c r="E50" s="143"/>
      <c r="F50" s="232"/>
      <c r="G50" s="143"/>
      <c r="H50" s="232"/>
      <c r="J50" s="30"/>
      <c r="K50" s="132"/>
      <c r="L50" s="143"/>
      <c r="M50" s="232"/>
      <c r="N50" s="143"/>
      <c r="O50" s="232"/>
      <c r="P50" s="143"/>
      <c r="Q50" s="232"/>
      <c r="S50" s="30"/>
      <c r="T50" s="132"/>
      <c r="U50" s="143"/>
      <c r="V50" s="232"/>
      <c r="W50" s="143"/>
      <c r="X50" s="232"/>
      <c r="Y50" s="143"/>
      <c r="Z50" s="232"/>
      <c r="AB50" s="30"/>
      <c r="AC50" s="132"/>
      <c r="AD50" s="143"/>
      <c r="AE50" s="232"/>
      <c r="AF50" s="143"/>
      <c r="AG50" s="232"/>
      <c r="AH50" s="143"/>
      <c r="AI50" s="232"/>
    </row>
    <row r="51" spans="1:35" ht="16.5" customHeight="1" x14ac:dyDescent="0.2">
      <c r="A51" s="119" t="s">
        <v>48</v>
      </c>
      <c r="B51" s="115">
        <v>2</v>
      </c>
      <c r="C51" s="135">
        <v>0</v>
      </c>
      <c r="D51" s="233">
        <v>0</v>
      </c>
      <c r="E51" s="134">
        <v>1</v>
      </c>
      <c r="F51" s="233">
        <v>0.5</v>
      </c>
      <c r="G51" s="134">
        <v>1</v>
      </c>
      <c r="H51" s="233">
        <v>0.5</v>
      </c>
      <c r="J51" s="119" t="s">
        <v>48</v>
      </c>
      <c r="K51" s="115">
        <v>1</v>
      </c>
      <c r="L51" s="115">
        <v>0</v>
      </c>
      <c r="M51" s="243">
        <v>0</v>
      </c>
      <c r="N51" s="115">
        <v>0</v>
      </c>
      <c r="O51" s="243">
        <v>0</v>
      </c>
      <c r="P51" s="115">
        <v>1</v>
      </c>
      <c r="Q51" s="243">
        <v>1</v>
      </c>
      <c r="S51" s="119" t="s">
        <v>48</v>
      </c>
      <c r="T51" s="202"/>
      <c r="U51" s="202"/>
      <c r="V51" s="246"/>
      <c r="W51" s="202"/>
      <c r="X51" s="246"/>
      <c r="Y51" s="202"/>
      <c r="Z51" s="246"/>
      <c r="AB51" s="119" t="s">
        <v>48</v>
      </c>
      <c r="AC51" s="115">
        <v>1</v>
      </c>
      <c r="AD51" s="115">
        <v>0</v>
      </c>
      <c r="AE51" s="243">
        <v>0</v>
      </c>
      <c r="AF51" s="115">
        <v>1</v>
      </c>
      <c r="AG51" s="243">
        <v>1</v>
      </c>
      <c r="AH51" s="115">
        <v>0</v>
      </c>
      <c r="AI51" s="243">
        <v>0</v>
      </c>
    </row>
    <row r="52" spans="1:35" ht="16.5" customHeight="1" x14ac:dyDescent="0.2">
      <c r="A52" s="119" t="s">
        <v>49</v>
      </c>
      <c r="B52" s="115">
        <v>1</v>
      </c>
      <c r="C52" s="135">
        <v>0</v>
      </c>
      <c r="D52" s="233">
        <v>0</v>
      </c>
      <c r="E52" s="134">
        <v>0</v>
      </c>
      <c r="F52" s="233">
        <v>0</v>
      </c>
      <c r="G52" s="134">
        <v>1</v>
      </c>
      <c r="H52" s="233">
        <v>1</v>
      </c>
      <c r="J52" s="119" t="s">
        <v>49</v>
      </c>
      <c r="K52" s="115">
        <v>1</v>
      </c>
      <c r="L52" s="115">
        <v>0</v>
      </c>
      <c r="M52" s="243">
        <v>0</v>
      </c>
      <c r="N52" s="115">
        <v>0</v>
      </c>
      <c r="O52" s="243">
        <v>0</v>
      </c>
      <c r="P52" s="115">
        <v>1</v>
      </c>
      <c r="Q52" s="243">
        <v>1</v>
      </c>
      <c r="S52" s="119" t="s">
        <v>49</v>
      </c>
      <c r="T52" s="202"/>
      <c r="U52" s="202"/>
      <c r="V52" s="246"/>
      <c r="W52" s="202"/>
      <c r="X52" s="246"/>
      <c r="Y52" s="202"/>
      <c r="Z52" s="246"/>
      <c r="AB52" s="119" t="s">
        <v>49</v>
      </c>
      <c r="AC52" s="202"/>
      <c r="AD52" s="163"/>
      <c r="AE52" s="245"/>
      <c r="AF52" s="163"/>
      <c r="AG52" s="245"/>
      <c r="AH52" s="163"/>
      <c r="AI52" s="245"/>
    </row>
    <row r="53" spans="1:35" x14ac:dyDescent="0.2">
      <c r="A53" s="119" t="s">
        <v>50</v>
      </c>
      <c r="B53" s="116">
        <v>1</v>
      </c>
      <c r="C53" s="135">
        <v>0</v>
      </c>
      <c r="D53" s="233">
        <v>0</v>
      </c>
      <c r="E53" s="134">
        <v>1</v>
      </c>
      <c r="F53" s="233">
        <v>1</v>
      </c>
      <c r="G53" s="134">
        <v>0</v>
      </c>
      <c r="H53" s="233">
        <v>0</v>
      </c>
      <c r="J53" s="119" t="s">
        <v>50</v>
      </c>
      <c r="K53" s="116">
        <v>1</v>
      </c>
      <c r="L53" s="116">
        <v>0</v>
      </c>
      <c r="M53" s="244">
        <v>0</v>
      </c>
      <c r="N53" s="116">
        <v>1</v>
      </c>
      <c r="O53" s="244">
        <v>1</v>
      </c>
      <c r="P53" s="116">
        <v>0</v>
      </c>
      <c r="Q53" s="244">
        <v>0</v>
      </c>
      <c r="S53" s="119" t="s">
        <v>50</v>
      </c>
      <c r="T53" s="163"/>
      <c r="U53" s="163"/>
      <c r="V53" s="245"/>
      <c r="W53" s="163"/>
      <c r="X53" s="245"/>
      <c r="Y53" s="163"/>
      <c r="Z53" s="245"/>
      <c r="AB53" s="119" t="s">
        <v>50</v>
      </c>
      <c r="AC53" s="202"/>
      <c r="AD53" s="163"/>
      <c r="AE53" s="245"/>
      <c r="AF53" s="163"/>
      <c r="AG53" s="245"/>
      <c r="AH53" s="163"/>
      <c r="AI53" s="245"/>
    </row>
    <row r="54" spans="1:35" x14ac:dyDescent="0.2">
      <c r="A54" s="119" t="s">
        <v>51</v>
      </c>
      <c r="B54" s="116">
        <v>1</v>
      </c>
      <c r="C54" s="135">
        <v>0</v>
      </c>
      <c r="D54" s="233">
        <v>0</v>
      </c>
      <c r="E54" s="134">
        <v>0</v>
      </c>
      <c r="F54" s="233">
        <v>0</v>
      </c>
      <c r="G54" s="134">
        <v>1</v>
      </c>
      <c r="H54" s="233">
        <v>1</v>
      </c>
      <c r="J54" s="119" t="s">
        <v>51</v>
      </c>
      <c r="K54" s="116">
        <v>1</v>
      </c>
      <c r="L54" s="116">
        <v>0</v>
      </c>
      <c r="M54" s="244">
        <v>0</v>
      </c>
      <c r="N54" s="116">
        <v>0</v>
      </c>
      <c r="O54" s="244">
        <v>0</v>
      </c>
      <c r="P54" s="116">
        <v>1</v>
      </c>
      <c r="Q54" s="244">
        <v>1</v>
      </c>
      <c r="S54" s="119" t="s">
        <v>51</v>
      </c>
      <c r="T54" s="163"/>
      <c r="U54" s="163"/>
      <c r="V54" s="245"/>
      <c r="W54" s="163"/>
      <c r="X54" s="245"/>
      <c r="Y54" s="163"/>
      <c r="Z54" s="245"/>
      <c r="AB54" s="119" t="s">
        <v>51</v>
      </c>
      <c r="AC54" s="202"/>
      <c r="AD54" s="163"/>
      <c r="AE54" s="245"/>
      <c r="AF54" s="163"/>
      <c r="AG54" s="245"/>
      <c r="AH54" s="163"/>
      <c r="AI54" s="245"/>
    </row>
    <row r="55" spans="1:35" x14ac:dyDescent="0.2">
      <c r="A55" s="119" t="s">
        <v>7</v>
      </c>
      <c r="B55" s="116">
        <v>1</v>
      </c>
      <c r="C55" s="135">
        <v>0</v>
      </c>
      <c r="D55" s="233">
        <v>0</v>
      </c>
      <c r="E55" s="134">
        <v>0</v>
      </c>
      <c r="F55" s="233">
        <v>0</v>
      </c>
      <c r="G55" s="134">
        <v>1</v>
      </c>
      <c r="H55" s="233">
        <v>1</v>
      </c>
      <c r="J55" s="119" t="s">
        <v>7</v>
      </c>
      <c r="K55" s="116">
        <v>1</v>
      </c>
      <c r="L55" s="116">
        <v>0</v>
      </c>
      <c r="M55" s="244">
        <v>0</v>
      </c>
      <c r="N55" s="116">
        <v>0</v>
      </c>
      <c r="O55" s="244">
        <v>0</v>
      </c>
      <c r="P55" s="116">
        <v>1</v>
      </c>
      <c r="Q55" s="244">
        <v>1</v>
      </c>
      <c r="S55" s="119" t="s">
        <v>7</v>
      </c>
      <c r="T55" s="163"/>
      <c r="U55" s="163"/>
      <c r="V55" s="245"/>
      <c r="W55" s="163"/>
      <c r="X55" s="245"/>
      <c r="Y55" s="163"/>
      <c r="Z55" s="245"/>
      <c r="AB55" s="119" t="s">
        <v>7</v>
      </c>
      <c r="AC55" s="202"/>
      <c r="AD55" s="163"/>
      <c r="AE55" s="245"/>
      <c r="AF55" s="163"/>
      <c r="AG55" s="245"/>
      <c r="AH55" s="163"/>
      <c r="AI55" s="245"/>
    </row>
    <row r="56" spans="1:35" x14ac:dyDescent="0.2">
      <c r="A56" s="119" t="s">
        <v>52</v>
      </c>
      <c r="B56" s="116">
        <v>1</v>
      </c>
      <c r="C56" s="135">
        <v>0</v>
      </c>
      <c r="D56" s="233">
        <v>0</v>
      </c>
      <c r="E56" s="134">
        <v>1</v>
      </c>
      <c r="F56" s="233">
        <v>1</v>
      </c>
      <c r="G56" s="134">
        <v>0</v>
      </c>
      <c r="H56" s="233">
        <v>0</v>
      </c>
      <c r="J56" s="119" t="s">
        <v>52</v>
      </c>
      <c r="K56" s="116">
        <v>1</v>
      </c>
      <c r="L56" s="116">
        <v>0</v>
      </c>
      <c r="M56" s="244">
        <v>0</v>
      </c>
      <c r="N56" s="116">
        <v>1</v>
      </c>
      <c r="O56" s="244">
        <v>1</v>
      </c>
      <c r="P56" s="116">
        <v>0</v>
      </c>
      <c r="Q56" s="244">
        <v>0</v>
      </c>
      <c r="S56" s="119" t="s">
        <v>52</v>
      </c>
      <c r="T56" s="163"/>
      <c r="U56" s="163"/>
      <c r="V56" s="245"/>
      <c r="W56" s="163"/>
      <c r="X56" s="245"/>
      <c r="Y56" s="163"/>
      <c r="Z56" s="245"/>
      <c r="AB56" s="119" t="s">
        <v>52</v>
      </c>
      <c r="AC56" s="202"/>
      <c r="AD56" s="163"/>
      <c r="AE56" s="245"/>
      <c r="AF56" s="163"/>
      <c r="AG56" s="245"/>
      <c r="AH56" s="163"/>
      <c r="AI56" s="245"/>
    </row>
    <row r="57" spans="1:35" x14ac:dyDescent="0.2">
      <c r="A57" s="119" t="s">
        <v>53</v>
      </c>
      <c r="B57" s="116">
        <v>3</v>
      </c>
      <c r="C57" s="135">
        <v>0</v>
      </c>
      <c r="D57" s="233">
        <v>0</v>
      </c>
      <c r="E57" s="134">
        <v>0</v>
      </c>
      <c r="F57" s="233">
        <v>0</v>
      </c>
      <c r="G57" s="134">
        <v>3</v>
      </c>
      <c r="H57" s="233">
        <v>1</v>
      </c>
      <c r="J57" s="119" t="s">
        <v>53</v>
      </c>
      <c r="K57" s="116">
        <v>1</v>
      </c>
      <c r="L57" s="116">
        <v>0</v>
      </c>
      <c r="M57" s="244">
        <v>0</v>
      </c>
      <c r="N57" s="116">
        <v>0</v>
      </c>
      <c r="O57" s="244">
        <v>0</v>
      </c>
      <c r="P57" s="116">
        <v>1</v>
      </c>
      <c r="Q57" s="244">
        <v>1</v>
      </c>
      <c r="S57" s="119" t="s">
        <v>53</v>
      </c>
      <c r="T57" s="163"/>
      <c r="U57" s="163"/>
      <c r="V57" s="245"/>
      <c r="W57" s="163"/>
      <c r="X57" s="245"/>
      <c r="Y57" s="163"/>
      <c r="Z57" s="245"/>
      <c r="AB57" s="119" t="s">
        <v>53</v>
      </c>
      <c r="AC57" s="116">
        <v>2</v>
      </c>
      <c r="AD57" s="116">
        <v>0</v>
      </c>
      <c r="AE57" s="244">
        <v>0</v>
      </c>
      <c r="AF57" s="116">
        <v>0</v>
      </c>
      <c r="AG57" s="244">
        <v>0</v>
      </c>
      <c r="AH57" s="116">
        <v>2</v>
      </c>
      <c r="AI57" s="244">
        <v>1</v>
      </c>
    </row>
    <row r="58" spans="1:35" x14ac:dyDescent="0.2">
      <c r="A58" s="119" t="s">
        <v>54</v>
      </c>
      <c r="B58" s="116">
        <v>1</v>
      </c>
      <c r="C58" s="135">
        <v>0</v>
      </c>
      <c r="D58" s="233">
        <v>0</v>
      </c>
      <c r="E58" s="134">
        <v>0</v>
      </c>
      <c r="F58" s="233">
        <v>0</v>
      </c>
      <c r="G58" s="134">
        <v>1</v>
      </c>
      <c r="H58" s="233">
        <v>1</v>
      </c>
      <c r="J58" s="119" t="s">
        <v>54</v>
      </c>
      <c r="K58" s="116">
        <v>1</v>
      </c>
      <c r="L58" s="116">
        <v>0</v>
      </c>
      <c r="M58" s="244">
        <v>0</v>
      </c>
      <c r="N58" s="116">
        <v>0</v>
      </c>
      <c r="O58" s="244">
        <v>0</v>
      </c>
      <c r="P58" s="116">
        <v>1</v>
      </c>
      <c r="Q58" s="244">
        <v>1</v>
      </c>
      <c r="S58" s="119" t="s">
        <v>54</v>
      </c>
      <c r="T58" s="163"/>
      <c r="U58" s="163"/>
      <c r="V58" s="245"/>
      <c r="W58" s="163"/>
      <c r="X58" s="245"/>
      <c r="Y58" s="163"/>
      <c r="Z58" s="245"/>
      <c r="AB58" s="119" t="s">
        <v>54</v>
      </c>
      <c r="AC58" s="202"/>
      <c r="AD58" s="163"/>
      <c r="AE58" s="245"/>
      <c r="AF58" s="163"/>
      <c r="AG58" s="245"/>
      <c r="AH58" s="163"/>
      <c r="AI58" s="245"/>
    </row>
    <row r="59" spans="1:35" x14ac:dyDescent="0.2">
      <c r="A59" s="119" t="s">
        <v>11</v>
      </c>
      <c r="B59" s="116">
        <v>2</v>
      </c>
      <c r="C59" s="135">
        <v>0</v>
      </c>
      <c r="D59" s="233">
        <v>0</v>
      </c>
      <c r="E59" s="134">
        <v>0</v>
      </c>
      <c r="F59" s="233">
        <v>0</v>
      </c>
      <c r="G59" s="134">
        <v>2</v>
      </c>
      <c r="H59" s="233">
        <v>1</v>
      </c>
      <c r="J59" s="119" t="s">
        <v>11</v>
      </c>
      <c r="K59" s="116">
        <v>1</v>
      </c>
      <c r="L59" s="116">
        <v>0</v>
      </c>
      <c r="M59" s="244">
        <v>0</v>
      </c>
      <c r="N59" s="116">
        <v>0</v>
      </c>
      <c r="O59" s="244">
        <v>0</v>
      </c>
      <c r="P59" s="116">
        <v>1</v>
      </c>
      <c r="Q59" s="244">
        <v>1</v>
      </c>
      <c r="S59" s="119" t="s">
        <v>11</v>
      </c>
      <c r="T59" s="163"/>
      <c r="U59" s="163"/>
      <c r="V59" s="245"/>
      <c r="W59" s="163"/>
      <c r="X59" s="245"/>
      <c r="Y59" s="163"/>
      <c r="Z59" s="245"/>
      <c r="AB59" s="119" t="s">
        <v>11</v>
      </c>
      <c r="AC59" s="116">
        <v>1</v>
      </c>
      <c r="AD59" s="116">
        <v>0</v>
      </c>
      <c r="AE59" s="244">
        <v>0</v>
      </c>
      <c r="AF59" s="116">
        <v>0</v>
      </c>
      <c r="AG59" s="244">
        <v>0</v>
      </c>
      <c r="AH59" s="116">
        <v>1</v>
      </c>
      <c r="AI59" s="244">
        <v>1</v>
      </c>
    </row>
    <row r="60" spans="1:35" x14ac:dyDescent="0.2">
      <c r="A60" s="119" t="s">
        <v>10</v>
      </c>
      <c r="B60" s="116">
        <v>1</v>
      </c>
      <c r="C60" s="135">
        <v>0</v>
      </c>
      <c r="D60" s="233">
        <v>0</v>
      </c>
      <c r="E60" s="134">
        <v>0</v>
      </c>
      <c r="F60" s="233">
        <v>0</v>
      </c>
      <c r="G60" s="134">
        <v>1</v>
      </c>
      <c r="H60" s="233">
        <v>1</v>
      </c>
      <c r="J60" s="119" t="s">
        <v>10</v>
      </c>
      <c r="K60" s="116">
        <v>1</v>
      </c>
      <c r="L60" s="116">
        <v>0</v>
      </c>
      <c r="M60" s="244">
        <v>0</v>
      </c>
      <c r="N60" s="116">
        <v>0</v>
      </c>
      <c r="O60" s="244">
        <v>0</v>
      </c>
      <c r="P60" s="116">
        <v>1</v>
      </c>
      <c r="Q60" s="244">
        <v>1</v>
      </c>
      <c r="S60" s="119" t="s">
        <v>10</v>
      </c>
      <c r="T60" s="163"/>
      <c r="U60" s="163"/>
      <c r="V60" s="245"/>
      <c r="W60" s="163"/>
      <c r="X60" s="245"/>
      <c r="Y60" s="163"/>
      <c r="Z60" s="245"/>
      <c r="AB60" s="119" t="s">
        <v>10</v>
      </c>
      <c r="AC60" s="202"/>
      <c r="AD60" s="163"/>
      <c r="AE60" s="245"/>
      <c r="AF60" s="163"/>
      <c r="AG60" s="245"/>
      <c r="AH60" s="163"/>
      <c r="AI60" s="245"/>
    </row>
    <row r="61" spans="1:35" x14ac:dyDescent="0.2">
      <c r="A61" s="119" t="s">
        <v>55</v>
      </c>
      <c r="B61" s="116">
        <v>1</v>
      </c>
      <c r="C61" s="135">
        <v>0</v>
      </c>
      <c r="D61" s="233">
        <v>0</v>
      </c>
      <c r="E61" s="134">
        <v>0</v>
      </c>
      <c r="F61" s="233">
        <v>0</v>
      </c>
      <c r="G61" s="134">
        <v>1</v>
      </c>
      <c r="H61" s="233">
        <v>1</v>
      </c>
      <c r="J61" s="119" t="s">
        <v>55</v>
      </c>
      <c r="K61" s="116">
        <v>1</v>
      </c>
      <c r="L61" s="116">
        <v>0</v>
      </c>
      <c r="M61" s="244">
        <v>0</v>
      </c>
      <c r="N61" s="116">
        <v>0</v>
      </c>
      <c r="O61" s="244">
        <v>0</v>
      </c>
      <c r="P61" s="116">
        <v>1</v>
      </c>
      <c r="Q61" s="244">
        <v>1</v>
      </c>
      <c r="S61" s="119" t="s">
        <v>55</v>
      </c>
      <c r="T61" s="163"/>
      <c r="U61" s="163"/>
      <c r="V61" s="245"/>
      <c r="W61" s="163"/>
      <c r="X61" s="245"/>
      <c r="Y61" s="163"/>
      <c r="Z61" s="245"/>
      <c r="AB61" s="119" t="s">
        <v>55</v>
      </c>
      <c r="AC61" s="202"/>
      <c r="AD61" s="163"/>
      <c r="AE61" s="245"/>
      <c r="AF61" s="163"/>
      <c r="AG61" s="245"/>
      <c r="AH61" s="163"/>
      <c r="AI61" s="245"/>
    </row>
    <row r="62" spans="1:35" x14ac:dyDescent="0.2">
      <c r="A62" s="119" t="s">
        <v>56</v>
      </c>
      <c r="B62" s="116">
        <v>6</v>
      </c>
      <c r="C62" s="135">
        <v>0</v>
      </c>
      <c r="D62" s="233">
        <v>0</v>
      </c>
      <c r="E62" s="134">
        <v>3</v>
      </c>
      <c r="F62" s="233">
        <v>0.5</v>
      </c>
      <c r="G62" s="134">
        <v>3</v>
      </c>
      <c r="H62" s="233">
        <v>0.5</v>
      </c>
      <c r="J62" s="119" t="s">
        <v>56</v>
      </c>
      <c r="K62" s="116">
        <v>1</v>
      </c>
      <c r="L62" s="116">
        <v>0</v>
      </c>
      <c r="M62" s="244">
        <v>0</v>
      </c>
      <c r="N62" s="116">
        <v>0</v>
      </c>
      <c r="O62" s="244">
        <v>0</v>
      </c>
      <c r="P62" s="116">
        <v>1</v>
      </c>
      <c r="Q62" s="244">
        <v>1</v>
      </c>
      <c r="S62" s="119" t="s">
        <v>56</v>
      </c>
      <c r="T62" s="163"/>
      <c r="U62" s="163"/>
      <c r="V62" s="245"/>
      <c r="W62" s="163"/>
      <c r="X62" s="245"/>
      <c r="Y62" s="163"/>
      <c r="Z62" s="245"/>
      <c r="AB62" s="119" t="s">
        <v>56</v>
      </c>
      <c r="AC62" s="116">
        <v>5</v>
      </c>
      <c r="AD62" s="116">
        <v>0</v>
      </c>
      <c r="AE62" s="244">
        <v>0</v>
      </c>
      <c r="AF62" s="116">
        <v>3</v>
      </c>
      <c r="AG62" s="244">
        <v>0.6</v>
      </c>
      <c r="AH62" s="116">
        <v>2</v>
      </c>
      <c r="AI62" s="244">
        <v>0.4</v>
      </c>
    </row>
    <row r="63" spans="1:35" x14ac:dyDescent="0.2">
      <c r="A63" s="119" t="s">
        <v>57</v>
      </c>
      <c r="B63" s="116">
        <v>1</v>
      </c>
      <c r="C63" s="135">
        <v>0</v>
      </c>
      <c r="D63" s="233">
        <v>0</v>
      </c>
      <c r="E63" s="134">
        <v>0</v>
      </c>
      <c r="F63" s="233">
        <v>0</v>
      </c>
      <c r="G63" s="134">
        <v>1</v>
      </c>
      <c r="H63" s="233">
        <v>1</v>
      </c>
      <c r="J63" s="119" t="s">
        <v>57</v>
      </c>
      <c r="K63" s="116">
        <v>1</v>
      </c>
      <c r="L63" s="116">
        <v>0</v>
      </c>
      <c r="M63" s="244">
        <v>0</v>
      </c>
      <c r="N63" s="116">
        <v>0</v>
      </c>
      <c r="O63" s="244">
        <v>0</v>
      </c>
      <c r="P63" s="116">
        <v>1</v>
      </c>
      <c r="Q63" s="244">
        <v>1</v>
      </c>
      <c r="S63" s="119" t="s">
        <v>57</v>
      </c>
      <c r="T63" s="163"/>
      <c r="U63" s="163"/>
      <c r="V63" s="245"/>
      <c r="W63" s="163"/>
      <c r="X63" s="245"/>
      <c r="Y63" s="163"/>
      <c r="Z63" s="245"/>
      <c r="AB63" s="119" t="s">
        <v>57</v>
      </c>
      <c r="AC63" s="202"/>
      <c r="AD63" s="163"/>
      <c r="AE63" s="245"/>
      <c r="AF63" s="163"/>
      <c r="AG63" s="245"/>
      <c r="AH63" s="163"/>
      <c r="AI63" s="245"/>
    </row>
    <row r="64" spans="1:35" x14ac:dyDescent="0.2">
      <c r="A64" s="119" t="s">
        <v>58</v>
      </c>
      <c r="B64" s="116">
        <v>1</v>
      </c>
      <c r="C64" s="135">
        <v>0</v>
      </c>
      <c r="D64" s="233">
        <v>0</v>
      </c>
      <c r="E64" s="134">
        <v>1</v>
      </c>
      <c r="F64" s="233">
        <v>1</v>
      </c>
      <c r="G64" s="134">
        <v>0</v>
      </c>
      <c r="H64" s="233">
        <v>0</v>
      </c>
      <c r="J64" s="119" t="s">
        <v>58</v>
      </c>
      <c r="K64" s="116">
        <v>1</v>
      </c>
      <c r="L64" s="116">
        <v>0</v>
      </c>
      <c r="M64" s="244">
        <v>0</v>
      </c>
      <c r="N64" s="116">
        <v>1</v>
      </c>
      <c r="O64" s="244">
        <v>1</v>
      </c>
      <c r="P64" s="116">
        <v>0</v>
      </c>
      <c r="Q64" s="244">
        <v>0</v>
      </c>
      <c r="S64" s="119" t="s">
        <v>58</v>
      </c>
      <c r="T64" s="163"/>
      <c r="U64" s="163"/>
      <c r="V64" s="245"/>
      <c r="W64" s="163"/>
      <c r="X64" s="245"/>
      <c r="Y64" s="163"/>
      <c r="Z64" s="245"/>
      <c r="AB64" s="119" t="s">
        <v>58</v>
      </c>
      <c r="AC64" s="202"/>
      <c r="AD64" s="163"/>
      <c r="AE64" s="245"/>
      <c r="AF64" s="163"/>
      <c r="AG64" s="245"/>
      <c r="AH64" s="163"/>
      <c r="AI64" s="245"/>
    </row>
    <row r="65" spans="1:35" x14ac:dyDescent="0.2">
      <c r="A65" s="119" t="s">
        <v>59</v>
      </c>
      <c r="B65" s="116">
        <v>5</v>
      </c>
      <c r="C65" s="135">
        <v>0</v>
      </c>
      <c r="D65" s="233">
        <v>0</v>
      </c>
      <c r="E65" s="134">
        <v>2</v>
      </c>
      <c r="F65" s="233">
        <v>0.4</v>
      </c>
      <c r="G65" s="134">
        <v>3</v>
      </c>
      <c r="H65" s="233">
        <v>0.6</v>
      </c>
      <c r="J65" s="119" t="s">
        <v>59</v>
      </c>
      <c r="K65" s="116">
        <v>1</v>
      </c>
      <c r="L65" s="116">
        <v>0</v>
      </c>
      <c r="M65" s="244">
        <v>0</v>
      </c>
      <c r="N65" s="116">
        <v>0</v>
      </c>
      <c r="O65" s="244">
        <v>0</v>
      </c>
      <c r="P65" s="116">
        <v>1</v>
      </c>
      <c r="Q65" s="244">
        <v>1</v>
      </c>
      <c r="S65" s="119" t="s">
        <v>59</v>
      </c>
      <c r="T65" s="163"/>
      <c r="U65" s="163"/>
      <c r="V65" s="245"/>
      <c r="W65" s="163"/>
      <c r="X65" s="245"/>
      <c r="Y65" s="163"/>
      <c r="Z65" s="245"/>
      <c r="AB65" s="119" t="s">
        <v>59</v>
      </c>
      <c r="AC65" s="116">
        <v>4</v>
      </c>
      <c r="AD65" s="116">
        <v>0</v>
      </c>
      <c r="AE65" s="244">
        <v>0</v>
      </c>
      <c r="AF65" s="116">
        <v>2</v>
      </c>
      <c r="AG65" s="244">
        <v>0.5</v>
      </c>
      <c r="AH65" s="116">
        <v>2</v>
      </c>
      <c r="AI65" s="244">
        <v>0.5</v>
      </c>
    </row>
    <row r="66" spans="1:35" x14ac:dyDescent="0.2">
      <c r="A66" s="119" t="s">
        <v>60</v>
      </c>
      <c r="B66" s="116">
        <v>7</v>
      </c>
      <c r="C66" s="135">
        <v>0</v>
      </c>
      <c r="D66" s="233">
        <v>0</v>
      </c>
      <c r="E66" s="134">
        <v>4</v>
      </c>
      <c r="F66" s="233">
        <v>0.5714285714285714</v>
      </c>
      <c r="G66" s="134">
        <v>3</v>
      </c>
      <c r="H66" s="233">
        <v>0.42857142857142855</v>
      </c>
      <c r="J66" s="119" t="s">
        <v>60</v>
      </c>
      <c r="K66" s="116">
        <v>2</v>
      </c>
      <c r="L66" s="116">
        <v>0</v>
      </c>
      <c r="M66" s="244">
        <v>0</v>
      </c>
      <c r="N66" s="116">
        <v>1</v>
      </c>
      <c r="O66" s="244">
        <v>0.5</v>
      </c>
      <c r="P66" s="116">
        <v>1</v>
      </c>
      <c r="Q66" s="244">
        <v>0.5</v>
      </c>
      <c r="S66" s="119" t="s">
        <v>60</v>
      </c>
      <c r="T66" s="163"/>
      <c r="U66" s="163"/>
      <c r="V66" s="245"/>
      <c r="W66" s="163"/>
      <c r="X66" s="245"/>
      <c r="Y66" s="163"/>
      <c r="Z66" s="245"/>
      <c r="AB66" s="119" t="s">
        <v>60</v>
      </c>
      <c r="AC66" s="116">
        <v>5</v>
      </c>
      <c r="AD66" s="116">
        <v>0</v>
      </c>
      <c r="AE66" s="244">
        <v>0</v>
      </c>
      <c r="AF66" s="116">
        <v>3</v>
      </c>
      <c r="AG66" s="244">
        <v>0.6</v>
      </c>
      <c r="AH66" s="116">
        <v>2</v>
      </c>
      <c r="AI66" s="244">
        <v>0.4</v>
      </c>
    </row>
    <row r="67" spans="1:35" x14ac:dyDescent="0.2">
      <c r="A67" s="119" t="s">
        <v>9</v>
      </c>
      <c r="B67" s="116">
        <v>2</v>
      </c>
      <c r="C67" s="135">
        <v>0</v>
      </c>
      <c r="D67" s="233">
        <v>0</v>
      </c>
      <c r="E67" s="134">
        <v>2</v>
      </c>
      <c r="F67" s="233">
        <v>1</v>
      </c>
      <c r="G67" s="134">
        <v>0</v>
      </c>
      <c r="H67" s="233">
        <v>0</v>
      </c>
      <c r="J67" s="119" t="s">
        <v>9</v>
      </c>
      <c r="K67" s="116">
        <v>1</v>
      </c>
      <c r="L67" s="116">
        <v>0</v>
      </c>
      <c r="M67" s="244">
        <v>0</v>
      </c>
      <c r="N67" s="116">
        <v>1</v>
      </c>
      <c r="O67" s="244">
        <v>1</v>
      </c>
      <c r="P67" s="116">
        <v>0</v>
      </c>
      <c r="Q67" s="244">
        <v>0</v>
      </c>
      <c r="S67" s="119" t="s">
        <v>9</v>
      </c>
      <c r="T67" s="163"/>
      <c r="U67" s="163"/>
      <c r="V67" s="245"/>
      <c r="W67" s="163"/>
      <c r="X67" s="245"/>
      <c r="Y67" s="163"/>
      <c r="Z67" s="245"/>
      <c r="AB67" s="119" t="s">
        <v>9</v>
      </c>
      <c r="AC67" s="116">
        <v>1</v>
      </c>
      <c r="AD67" s="116">
        <v>0</v>
      </c>
      <c r="AE67" s="244">
        <v>0</v>
      </c>
      <c r="AF67" s="116">
        <v>1</v>
      </c>
      <c r="AG67" s="244">
        <v>1</v>
      </c>
      <c r="AH67" s="116">
        <v>0</v>
      </c>
      <c r="AI67" s="244">
        <v>0</v>
      </c>
    </row>
    <row r="68" spans="1:35" x14ac:dyDescent="0.2">
      <c r="A68" s="119" t="s">
        <v>61</v>
      </c>
      <c r="B68" s="116">
        <v>2</v>
      </c>
      <c r="C68" s="135">
        <v>0</v>
      </c>
      <c r="D68" s="233">
        <v>0</v>
      </c>
      <c r="E68" s="134">
        <v>2</v>
      </c>
      <c r="F68" s="233">
        <v>1</v>
      </c>
      <c r="G68" s="134">
        <v>0</v>
      </c>
      <c r="H68" s="233">
        <v>0</v>
      </c>
      <c r="J68" s="119" t="s">
        <v>61</v>
      </c>
      <c r="K68" s="116">
        <v>1</v>
      </c>
      <c r="L68" s="116">
        <v>0</v>
      </c>
      <c r="M68" s="244">
        <v>0</v>
      </c>
      <c r="N68" s="116">
        <v>1</v>
      </c>
      <c r="O68" s="244">
        <v>1</v>
      </c>
      <c r="P68" s="116">
        <v>0</v>
      </c>
      <c r="Q68" s="244">
        <v>0</v>
      </c>
      <c r="S68" s="119" t="s">
        <v>61</v>
      </c>
      <c r="T68" s="163"/>
      <c r="U68" s="163"/>
      <c r="V68" s="245"/>
      <c r="W68" s="163"/>
      <c r="X68" s="245"/>
      <c r="Y68" s="163"/>
      <c r="Z68" s="245"/>
      <c r="AB68" s="119" t="s">
        <v>61</v>
      </c>
      <c r="AC68" s="116">
        <v>1</v>
      </c>
      <c r="AD68" s="116">
        <v>0</v>
      </c>
      <c r="AE68" s="244">
        <v>0</v>
      </c>
      <c r="AF68" s="116">
        <v>1</v>
      </c>
      <c r="AG68" s="244">
        <v>1</v>
      </c>
      <c r="AH68" s="116">
        <v>0</v>
      </c>
      <c r="AI68" s="244">
        <v>0</v>
      </c>
    </row>
    <row r="69" spans="1:35" x14ac:dyDescent="0.2">
      <c r="A69" s="119" t="s">
        <v>6</v>
      </c>
      <c r="B69" s="116">
        <v>1</v>
      </c>
      <c r="C69" s="135">
        <v>0</v>
      </c>
      <c r="D69" s="233">
        <v>0</v>
      </c>
      <c r="E69" s="134">
        <v>0</v>
      </c>
      <c r="F69" s="233">
        <v>0</v>
      </c>
      <c r="G69" s="134">
        <v>1</v>
      </c>
      <c r="H69" s="233">
        <v>1</v>
      </c>
      <c r="J69" s="119" t="s">
        <v>6</v>
      </c>
      <c r="K69" s="116">
        <v>1</v>
      </c>
      <c r="L69" s="116">
        <v>0</v>
      </c>
      <c r="M69" s="244">
        <v>0</v>
      </c>
      <c r="N69" s="116">
        <v>0</v>
      </c>
      <c r="O69" s="244">
        <v>0</v>
      </c>
      <c r="P69" s="116">
        <v>1</v>
      </c>
      <c r="Q69" s="244">
        <v>1</v>
      </c>
      <c r="S69" s="119" t="s">
        <v>6</v>
      </c>
      <c r="T69" s="163"/>
      <c r="U69" s="163"/>
      <c r="V69" s="245"/>
      <c r="W69" s="163"/>
      <c r="X69" s="245"/>
      <c r="Y69" s="163"/>
      <c r="Z69" s="245"/>
      <c r="AB69" s="119" t="s">
        <v>6</v>
      </c>
      <c r="AC69" s="202"/>
      <c r="AD69" s="163"/>
      <c r="AE69" s="245"/>
      <c r="AF69" s="163"/>
      <c r="AG69" s="245"/>
      <c r="AH69" s="163"/>
      <c r="AI69" s="245"/>
    </row>
    <row r="70" spans="1:35" x14ac:dyDescent="0.2">
      <c r="A70" s="119" t="s">
        <v>62</v>
      </c>
      <c r="B70" s="116">
        <v>2</v>
      </c>
      <c r="C70" s="135">
        <v>0</v>
      </c>
      <c r="D70" s="233">
        <v>0</v>
      </c>
      <c r="E70" s="134">
        <v>1</v>
      </c>
      <c r="F70" s="233">
        <v>0.5</v>
      </c>
      <c r="G70" s="134">
        <v>1</v>
      </c>
      <c r="H70" s="233">
        <v>0.5</v>
      </c>
      <c r="J70" s="119" t="s">
        <v>62</v>
      </c>
      <c r="K70" s="116">
        <v>1</v>
      </c>
      <c r="L70" s="116">
        <v>0</v>
      </c>
      <c r="M70" s="244">
        <v>0</v>
      </c>
      <c r="N70" s="116">
        <v>0</v>
      </c>
      <c r="O70" s="244">
        <v>0</v>
      </c>
      <c r="P70" s="116">
        <v>1</v>
      </c>
      <c r="Q70" s="244">
        <v>1</v>
      </c>
      <c r="S70" s="119" t="s">
        <v>62</v>
      </c>
      <c r="T70" s="163"/>
      <c r="U70" s="163"/>
      <c r="V70" s="245"/>
      <c r="W70" s="163"/>
      <c r="X70" s="245"/>
      <c r="Y70" s="163"/>
      <c r="Z70" s="245"/>
      <c r="AB70" s="119" t="s">
        <v>62</v>
      </c>
      <c r="AC70" s="116">
        <v>1</v>
      </c>
      <c r="AD70" s="116">
        <v>0</v>
      </c>
      <c r="AE70" s="244">
        <v>0</v>
      </c>
      <c r="AF70" s="116">
        <v>1</v>
      </c>
      <c r="AG70" s="244">
        <v>1</v>
      </c>
      <c r="AH70" s="116">
        <v>0</v>
      </c>
      <c r="AI70" s="244">
        <v>0</v>
      </c>
    </row>
    <row r="71" spans="1:35" x14ac:dyDescent="0.2">
      <c r="A71" s="119" t="s">
        <v>8</v>
      </c>
      <c r="B71" s="116">
        <v>2</v>
      </c>
      <c r="C71" s="135">
        <v>0</v>
      </c>
      <c r="D71" s="233">
        <v>0</v>
      </c>
      <c r="E71" s="134">
        <v>2</v>
      </c>
      <c r="F71" s="233">
        <v>1</v>
      </c>
      <c r="G71" s="134">
        <v>0</v>
      </c>
      <c r="H71" s="233">
        <v>0</v>
      </c>
      <c r="J71" s="119" t="s">
        <v>8</v>
      </c>
      <c r="K71" s="116">
        <v>1</v>
      </c>
      <c r="L71" s="116">
        <v>0</v>
      </c>
      <c r="M71" s="244">
        <v>0</v>
      </c>
      <c r="N71" s="116">
        <v>1</v>
      </c>
      <c r="O71" s="244">
        <v>1</v>
      </c>
      <c r="P71" s="116">
        <v>0</v>
      </c>
      <c r="Q71" s="244">
        <v>0</v>
      </c>
      <c r="S71" s="119" t="s">
        <v>8</v>
      </c>
      <c r="T71" s="163"/>
      <c r="U71" s="163"/>
      <c r="V71" s="245"/>
      <c r="W71" s="163"/>
      <c r="X71" s="245"/>
      <c r="Y71" s="163"/>
      <c r="Z71" s="245"/>
      <c r="AB71" s="119" t="s">
        <v>8</v>
      </c>
      <c r="AC71" s="116">
        <v>1</v>
      </c>
      <c r="AD71" s="116">
        <v>0</v>
      </c>
      <c r="AE71" s="244">
        <v>0</v>
      </c>
      <c r="AF71" s="116">
        <v>1</v>
      </c>
      <c r="AG71" s="244">
        <v>1</v>
      </c>
      <c r="AH71" s="116">
        <v>0</v>
      </c>
      <c r="AI71" s="244">
        <v>0</v>
      </c>
    </row>
    <row r="72" spans="1:35" x14ac:dyDescent="0.2">
      <c r="A72" s="119" t="s">
        <v>63</v>
      </c>
      <c r="B72" s="116">
        <v>1</v>
      </c>
      <c r="C72" s="135">
        <v>0</v>
      </c>
      <c r="D72" s="233">
        <v>0</v>
      </c>
      <c r="E72" s="134">
        <v>0</v>
      </c>
      <c r="F72" s="233">
        <v>0</v>
      </c>
      <c r="G72" s="134">
        <v>1</v>
      </c>
      <c r="H72" s="233">
        <v>1</v>
      </c>
      <c r="J72" s="119" t="s">
        <v>63</v>
      </c>
      <c r="K72" s="116">
        <v>1</v>
      </c>
      <c r="L72" s="116">
        <v>0</v>
      </c>
      <c r="M72" s="244">
        <v>0</v>
      </c>
      <c r="N72" s="116">
        <v>0</v>
      </c>
      <c r="O72" s="244">
        <v>0</v>
      </c>
      <c r="P72" s="116">
        <v>1</v>
      </c>
      <c r="Q72" s="244">
        <v>1</v>
      </c>
      <c r="S72" s="119" t="s">
        <v>63</v>
      </c>
      <c r="T72" s="163"/>
      <c r="U72" s="163"/>
      <c r="V72" s="245"/>
      <c r="W72" s="163"/>
      <c r="X72" s="245"/>
      <c r="Y72" s="163"/>
      <c r="Z72" s="245"/>
      <c r="AB72" s="119" t="s">
        <v>63</v>
      </c>
      <c r="AC72" s="202"/>
      <c r="AD72" s="163"/>
      <c r="AE72" s="245"/>
      <c r="AF72" s="163"/>
      <c r="AG72" s="245"/>
      <c r="AH72" s="163"/>
      <c r="AI72" s="245"/>
    </row>
    <row r="73" spans="1:35" x14ac:dyDescent="0.2">
      <c r="A73" s="119" t="s">
        <v>64</v>
      </c>
      <c r="B73" s="116">
        <v>1</v>
      </c>
      <c r="C73" s="135">
        <v>0</v>
      </c>
      <c r="D73" s="233">
        <v>0</v>
      </c>
      <c r="E73" s="134">
        <v>1</v>
      </c>
      <c r="F73" s="233">
        <v>1</v>
      </c>
      <c r="G73" s="134">
        <v>0</v>
      </c>
      <c r="H73" s="233">
        <v>0</v>
      </c>
      <c r="J73" s="119" t="s">
        <v>64</v>
      </c>
      <c r="K73" s="116">
        <v>1</v>
      </c>
      <c r="L73" s="116">
        <v>0</v>
      </c>
      <c r="M73" s="244">
        <v>0</v>
      </c>
      <c r="N73" s="116">
        <v>1</v>
      </c>
      <c r="O73" s="244">
        <v>1</v>
      </c>
      <c r="P73" s="116">
        <v>0</v>
      </c>
      <c r="Q73" s="244">
        <v>0</v>
      </c>
      <c r="S73" s="119" t="s">
        <v>64</v>
      </c>
      <c r="T73" s="163"/>
      <c r="U73" s="163"/>
      <c r="V73" s="245"/>
      <c r="W73" s="163"/>
      <c r="X73" s="245"/>
      <c r="Y73" s="163"/>
      <c r="Z73" s="245"/>
      <c r="AB73" s="119" t="s">
        <v>64</v>
      </c>
      <c r="AC73" s="202"/>
      <c r="AD73" s="163"/>
      <c r="AE73" s="245"/>
      <c r="AF73" s="163"/>
      <c r="AG73" s="245"/>
      <c r="AH73" s="163"/>
      <c r="AI73" s="245"/>
    </row>
    <row r="74" spans="1:35" x14ac:dyDescent="0.2">
      <c r="A74" s="119" t="s">
        <v>65</v>
      </c>
      <c r="B74" s="116">
        <v>1</v>
      </c>
      <c r="C74" s="135">
        <v>0</v>
      </c>
      <c r="D74" s="233">
        <v>0</v>
      </c>
      <c r="E74" s="134">
        <v>0</v>
      </c>
      <c r="F74" s="233">
        <v>0</v>
      </c>
      <c r="G74" s="134">
        <v>1</v>
      </c>
      <c r="H74" s="233">
        <v>1</v>
      </c>
      <c r="J74" s="119" t="s">
        <v>65</v>
      </c>
      <c r="K74" s="116">
        <v>1</v>
      </c>
      <c r="L74" s="116">
        <v>0</v>
      </c>
      <c r="M74" s="244">
        <v>0</v>
      </c>
      <c r="N74" s="116">
        <v>0</v>
      </c>
      <c r="O74" s="244">
        <v>0</v>
      </c>
      <c r="P74" s="116">
        <v>1</v>
      </c>
      <c r="Q74" s="244">
        <v>1</v>
      </c>
      <c r="S74" s="119" t="s">
        <v>65</v>
      </c>
      <c r="T74" s="163"/>
      <c r="U74" s="163"/>
      <c r="V74" s="245"/>
      <c r="W74" s="163"/>
      <c r="X74" s="245"/>
      <c r="Y74" s="163"/>
      <c r="Z74" s="245"/>
      <c r="AB74" s="119" t="s">
        <v>65</v>
      </c>
      <c r="AC74" s="202"/>
      <c r="AD74" s="163"/>
      <c r="AE74" s="245"/>
      <c r="AF74" s="163"/>
      <c r="AG74" s="245"/>
      <c r="AH74" s="163"/>
      <c r="AI74" s="245"/>
    </row>
    <row r="75" spans="1:35" x14ac:dyDescent="0.2">
      <c r="A75" s="119" t="s">
        <v>66</v>
      </c>
      <c r="B75" s="116">
        <v>2</v>
      </c>
      <c r="C75" s="135">
        <v>0</v>
      </c>
      <c r="D75" s="233">
        <v>0</v>
      </c>
      <c r="E75" s="134">
        <v>1</v>
      </c>
      <c r="F75" s="233">
        <v>0.5</v>
      </c>
      <c r="G75" s="134">
        <v>1</v>
      </c>
      <c r="H75" s="233">
        <v>0.5</v>
      </c>
      <c r="J75" s="119" t="s">
        <v>66</v>
      </c>
      <c r="K75" s="116">
        <v>1</v>
      </c>
      <c r="L75" s="116">
        <v>0</v>
      </c>
      <c r="M75" s="244">
        <v>0</v>
      </c>
      <c r="N75" s="116">
        <v>0</v>
      </c>
      <c r="O75" s="244">
        <v>0</v>
      </c>
      <c r="P75" s="116">
        <v>1</v>
      </c>
      <c r="Q75" s="244">
        <v>1</v>
      </c>
      <c r="S75" s="119" t="s">
        <v>66</v>
      </c>
      <c r="T75" s="163"/>
      <c r="U75" s="163"/>
      <c r="V75" s="245"/>
      <c r="W75" s="163"/>
      <c r="X75" s="245"/>
      <c r="Y75" s="163"/>
      <c r="Z75" s="245"/>
      <c r="AB75" s="119" t="s">
        <v>66</v>
      </c>
      <c r="AC75" s="116">
        <v>1</v>
      </c>
      <c r="AD75" s="116">
        <v>0</v>
      </c>
      <c r="AE75" s="244">
        <v>0</v>
      </c>
      <c r="AF75" s="116">
        <v>1</v>
      </c>
      <c r="AG75" s="244">
        <v>1</v>
      </c>
      <c r="AH75" s="116">
        <v>0</v>
      </c>
      <c r="AI75" s="244">
        <v>0</v>
      </c>
    </row>
    <row r="76" spans="1:35" x14ac:dyDescent="0.2">
      <c r="A76" s="119" t="s">
        <v>67</v>
      </c>
      <c r="B76" s="116">
        <v>2</v>
      </c>
      <c r="C76" s="135">
        <v>0</v>
      </c>
      <c r="D76" s="233">
        <v>0</v>
      </c>
      <c r="E76" s="134">
        <v>0</v>
      </c>
      <c r="F76" s="233">
        <v>0</v>
      </c>
      <c r="G76" s="134">
        <v>2</v>
      </c>
      <c r="H76" s="233">
        <v>1</v>
      </c>
      <c r="J76" s="119" t="s">
        <v>67</v>
      </c>
      <c r="K76" s="116">
        <v>1</v>
      </c>
      <c r="L76" s="116">
        <v>0</v>
      </c>
      <c r="M76" s="244">
        <v>0</v>
      </c>
      <c r="N76" s="116">
        <v>0</v>
      </c>
      <c r="O76" s="244">
        <v>0</v>
      </c>
      <c r="P76" s="116">
        <v>1</v>
      </c>
      <c r="Q76" s="244">
        <v>1</v>
      </c>
      <c r="S76" s="119" t="s">
        <v>67</v>
      </c>
      <c r="T76" s="163"/>
      <c r="U76" s="163"/>
      <c r="V76" s="245"/>
      <c r="W76" s="163"/>
      <c r="X76" s="245"/>
      <c r="Y76" s="163"/>
      <c r="Z76" s="245"/>
      <c r="AB76" s="119" t="s">
        <v>67</v>
      </c>
      <c r="AC76" s="116">
        <v>1</v>
      </c>
      <c r="AD76" s="116">
        <v>0</v>
      </c>
      <c r="AE76" s="244">
        <v>0</v>
      </c>
      <c r="AF76" s="116">
        <v>0</v>
      </c>
      <c r="AG76" s="244">
        <v>0</v>
      </c>
      <c r="AH76" s="116">
        <v>1</v>
      </c>
      <c r="AI76" s="244">
        <v>1</v>
      </c>
    </row>
    <row r="77" spans="1:35" x14ac:dyDescent="0.2">
      <c r="A77" s="119" t="s">
        <v>68</v>
      </c>
      <c r="B77" s="116">
        <v>1</v>
      </c>
      <c r="C77" s="135">
        <v>0</v>
      </c>
      <c r="D77" s="233">
        <v>0</v>
      </c>
      <c r="E77" s="134">
        <v>0</v>
      </c>
      <c r="F77" s="233">
        <v>0</v>
      </c>
      <c r="G77" s="134">
        <v>1</v>
      </c>
      <c r="H77" s="233">
        <v>1</v>
      </c>
      <c r="J77" s="119" t="s">
        <v>68</v>
      </c>
      <c r="K77" s="116">
        <v>1</v>
      </c>
      <c r="L77" s="116">
        <v>0</v>
      </c>
      <c r="M77" s="244">
        <v>0</v>
      </c>
      <c r="N77" s="116">
        <v>0</v>
      </c>
      <c r="O77" s="244">
        <v>0</v>
      </c>
      <c r="P77" s="116">
        <v>1</v>
      </c>
      <c r="Q77" s="244">
        <v>1</v>
      </c>
      <c r="S77" s="119" t="s">
        <v>68</v>
      </c>
      <c r="T77" s="163"/>
      <c r="U77" s="163"/>
      <c r="V77" s="245"/>
      <c r="W77" s="163"/>
      <c r="X77" s="245"/>
      <c r="Y77" s="163"/>
      <c r="Z77" s="245"/>
      <c r="AB77" s="119" t="s">
        <v>68</v>
      </c>
      <c r="AC77" s="202"/>
      <c r="AD77" s="163"/>
      <c r="AE77" s="245"/>
      <c r="AF77" s="163"/>
      <c r="AG77" s="245"/>
      <c r="AH77" s="163"/>
      <c r="AI77" s="245"/>
    </row>
    <row r="78" spans="1:35" x14ac:dyDescent="0.2">
      <c r="A78" s="119" t="s">
        <v>69</v>
      </c>
      <c r="B78" s="116">
        <v>1</v>
      </c>
      <c r="C78" s="135">
        <v>0</v>
      </c>
      <c r="D78" s="233">
        <v>0</v>
      </c>
      <c r="E78" s="134">
        <v>0</v>
      </c>
      <c r="F78" s="233">
        <v>0</v>
      </c>
      <c r="G78" s="134">
        <v>1</v>
      </c>
      <c r="H78" s="233">
        <v>1</v>
      </c>
      <c r="J78" s="119" t="s">
        <v>69</v>
      </c>
      <c r="K78" s="116">
        <v>1</v>
      </c>
      <c r="L78" s="116">
        <v>0</v>
      </c>
      <c r="M78" s="244">
        <v>0</v>
      </c>
      <c r="N78" s="116">
        <v>0</v>
      </c>
      <c r="O78" s="244">
        <v>0</v>
      </c>
      <c r="P78" s="116">
        <v>1</v>
      </c>
      <c r="Q78" s="244">
        <v>1</v>
      </c>
      <c r="S78" s="119" t="s">
        <v>69</v>
      </c>
      <c r="T78" s="163"/>
      <c r="U78" s="163"/>
      <c r="V78" s="245"/>
      <c r="W78" s="163"/>
      <c r="X78" s="245"/>
      <c r="Y78" s="163"/>
      <c r="Z78" s="245"/>
      <c r="AB78" s="119" t="s">
        <v>69</v>
      </c>
      <c r="AC78" s="202"/>
      <c r="AD78" s="163"/>
      <c r="AE78" s="245"/>
      <c r="AF78" s="163"/>
      <c r="AG78" s="245"/>
      <c r="AH78" s="163"/>
      <c r="AI78" s="245"/>
    </row>
    <row r="79" spans="1:35" x14ac:dyDescent="0.2">
      <c r="A79" s="119" t="s">
        <v>70</v>
      </c>
      <c r="B79" s="116">
        <v>1</v>
      </c>
      <c r="C79" s="135">
        <v>0</v>
      </c>
      <c r="D79" s="233">
        <v>0</v>
      </c>
      <c r="E79" s="134">
        <v>1</v>
      </c>
      <c r="F79" s="233">
        <v>1</v>
      </c>
      <c r="G79" s="134">
        <v>0</v>
      </c>
      <c r="H79" s="233">
        <v>0</v>
      </c>
      <c r="J79" s="119" t="s">
        <v>70</v>
      </c>
      <c r="K79" s="116">
        <v>1</v>
      </c>
      <c r="L79" s="116">
        <v>0</v>
      </c>
      <c r="M79" s="244">
        <v>0</v>
      </c>
      <c r="N79" s="116">
        <v>1</v>
      </c>
      <c r="O79" s="244">
        <v>1</v>
      </c>
      <c r="P79" s="116">
        <v>0</v>
      </c>
      <c r="Q79" s="244">
        <v>0</v>
      </c>
      <c r="S79" s="119" t="s">
        <v>70</v>
      </c>
      <c r="T79" s="163"/>
      <c r="U79" s="163"/>
      <c r="V79" s="245"/>
      <c r="W79" s="163"/>
      <c r="X79" s="245"/>
      <c r="Y79" s="163"/>
      <c r="Z79" s="245"/>
      <c r="AB79" s="119" t="s">
        <v>70</v>
      </c>
      <c r="AC79" s="202"/>
      <c r="AD79" s="163"/>
      <c r="AE79" s="245"/>
      <c r="AF79" s="163"/>
      <c r="AG79" s="245"/>
      <c r="AH79" s="163"/>
      <c r="AI79" s="245"/>
    </row>
    <row r="80" spans="1:35" x14ac:dyDescent="0.2">
      <c r="A80" s="119" t="s">
        <v>12</v>
      </c>
      <c r="B80" s="116">
        <v>3</v>
      </c>
      <c r="C80" s="135">
        <v>0</v>
      </c>
      <c r="D80" s="233">
        <v>0</v>
      </c>
      <c r="E80" s="134">
        <v>0</v>
      </c>
      <c r="F80" s="233">
        <v>0</v>
      </c>
      <c r="G80" s="134">
        <v>3</v>
      </c>
      <c r="H80" s="233">
        <v>1</v>
      </c>
      <c r="J80" s="119" t="s">
        <v>12</v>
      </c>
      <c r="K80" s="116">
        <v>1</v>
      </c>
      <c r="L80" s="116">
        <v>0</v>
      </c>
      <c r="M80" s="244">
        <v>0</v>
      </c>
      <c r="N80" s="116">
        <v>0</v>
      </c>
      <c r="O80" s="244">
        <v>0</v>
      </c>
      <c r="P80" s="116">
        <v>1</v>
      </c>
      <c r="Q80" s="244">
        <v>1</v>
      </c>
      <c r="S80" s="119" t="s">
        <v>12</v>
      </c>
      <c r="T80" s="163"/>
      <c r="U80" s="163"/>
      <c r="V80" s="245"/>
      <c r="W80" s="163"/>
      <c r="X80" s="245"/>
      <c r="Y80" s="163"/>
      <c r="Z80" s="245"/>
      <c r="AB80" s="119" t="s">
        <v>12</v>
      </c>
      <c r="AC80" s="116">
        <v>2</v>
      </c>
      <c r="AD80" s="116">
        <v>0</v>
      </c>
      <c r="AE80" s="244">
        <v>0</v>
      </c>
      <c r="AF80" s="116">
        <v>0</v>
      </c>
      <c r="AG80" s="244">
        <v>0</v>
      </c>
      <c r="AH80" s="116">
        <v>2</v>
      </c>
      <c r="AI80" s="244">
        <v>1</v>
      </c>
    </row>
    <row r="81" spans="1:35" x14ac:dyDescent="0.2">
      <c r="A81" s="119" t="s">
        <v>71</v>
      </c>
      <c r="B81" s="116">
        <v>2</v>
      </c>
      <c r="C81" s="135">
        <v>0</v>
      </c>
      <c r="D81" s="233">
        <v>0</v>
      </c>
      <c r="E81" s="134">
        <v>0</v>
      </c>
      <c r="F81" s="233">
        <v>0</v>
      </c>
      <c r="G81" s="134">
        <v>2</v>
      </c>
      <c r="H81" s="233">
        <v>1</v>
      </c>
      <c r="J81" s="119" t="s">
        <v>71</v>
      </c>
      <c r="K81" s="116">
        <v>1</v>
      </c>
      <c r="L81" s="116">
        <v>0</v>
      </c>
      <c r="M81" s="244">
        <v>0</v>
      </c>
      <c r="N81" s="116">
        <v>0</v>
      </c>
      <c r="O81" s="244">
        <v>0</v>
      </c>
      <c r="P81" s="116">
        <v>1</v>
      </c>
      <c r="Q81" s="244">
        <v>1</v>
      </c>
      <c r="S81" s="119" t="s">
        <v>71</v>
      </c>
      <c r="T81" s="163"/>
      <c r="U81" s="163"/>
      <c r="V81" s="245"/>
      <c r="W81" s="163"/>
      <c r="X81" s="245"/>
      <c r="Y81" s="163"/>
      <c r="Z81" s="245"/>
      <c r="AB81" s="119" t="s">
        <v>71</v>
      </c>
      <c r="AC81" s="116">
        <v>1</v>
      </c>
      <c r="AD81" s="116">
        <v>0</v>
      </c>
      <c r="AE81" s="244">
        <v>0</v>
      </c>
      <c r="AF81" s="116">
        <v>0</v>
      </c>
      <c r="AG81" s="244">
        <v>0</v>
      </c>
      <c r="AH81" s="116">
        <v>1</v>
      </c>
      <c r="AI81" s="244">
        <v>1</v>
      </c>
    </row>
    <row r="82" spans="1:35" x14ac:dyDescent="0.2">
      <c r="A82" s="119" t="s">
        <v>72</v>
      </c>
      <c r="B82" s="116">
        <v>3</v>
      </c>
      <c r="C82" s="135">
        <v>0</v>
      </c>
      <c r="D82" s="233">
        <v>0</v>
      </c>
      <c r="E82" s="134">
        <v>2</v>
      </c>
      <c r="F82" s="233">
        <v>0.66666666666666663</v>
      </c>
      <c r="G82" s="134">
        <v>1</v>
      </c>
      <c r="H82" s="233">
        <v>0.33333333333333331</v>
      </c>
      <c r="J82" s="119" t="s">
        <v>72</v>
      </c>
      <c r="K82" s="116">
        <v>1</v>
      </c>
      <c r="L82" s="116">
        <v>0</v>
      </c>
      <c r="M82" s="244">
        <v>0</v>
      </c>
      <c r="N82" s="116">
        <v>0</v>
      </c>
      <c r="O82" s="244">
        <v>0</v>
      </c>
      <c r="P82" s="116">
        <v>1</v>
      </c>
      <c r="Q82" s="244">
        <v>1</v>
      </c>
      <c r="S82" s="119" t="s">
        <v>72</v>
      </c>
      <c r="T82" s="163"/>
      <c r="U82" s="163"/>
      <c r="V82" s="245"/>
      <c r="W82" s="163"/>
      <c r="X82" s="245"/>
      <c r="Y82" s="163"/>
      <c r="Z82" s="245"/>
      <c r="AB82" s="119" t="s">
        <v>72</v>
      </c>
      <c r="AC82" s="116">
        <v>2</v>
      </c>
      <c r="AD82" s="116">
        <v>0</v>
      </c>
      <c r="AE82" s="244">
        <v>0</v>
      </c>
      <c r="AF82" s="116">
        <v>2</v>
      </c>
      <c r="AG82" s="244">
        <v>1</v>
      </c>
      <c r="AH82" s="116">
        <v>0</v>
      </c>
      <c r="AI82" s="244">
        <v>0</v>
      </c>
    </row>
    <row r="83" spans="1:35" x14ac:dyDescent="0.2">
      <c r="A83" s="119"/>
      <c r="B83" s="116"/>
      <c r="C83" s="135"/>
      <c r="D83" s="233"/>
      <c r="E83" s="134"/>
      <c r="F83" s="233"/>
      <c r="G83" s="134"/>
      <c r="H83" s="233"/>
      <c r="J83" s="119"/>
      <c r="K83" s="116"/>
      <c r="L83" s="116"/>
      <c r="M83" s="244"/>
      <c r="N83" s="116"/>
      <c r="O83" s="244"/>
      <c r="P83" s="116"/>
      <c r="Q83" s="244"/>
      <c r="S83" s="119"/>
      <c r="T83" s="163"/>
      <c r="U83" s="163"/>
      <c r="V83" s="245"/>
      <c r="W83" s="163"/>
      <c r="X83" s="245"/>
      <c r="Y83" s="163"/>
      <c r="Z83" s="245"/>
      <c r="AB83" s="119"/>
      <c r="AC83" s="116"/>
      <c r="AD83" s="116"/>
      <c r="AE83" s="244"/>
      <c r="AF83" s="116"/>
      <c r="AG83" s="244"/>
      <c r="AH83" s="116"/>
      <c r="AI83" s="244"/>
    </row>
    <row r="84" spans="1:35" x14ac:dyDescent="0.2">
      <c r="A84" s="119" t="s">
        <v>98</v>
      </c>
      <c r="B84" s="163"/>
      <c r="C84" s="180"/>
      <c r="D84" s="239"/>
      <c r="E84" s="200"/>
      <c r="F84" s="239"/>
      <c r="G84" s="200"/>
      <c r="H84" s="239"/>
      <c r="J84" s="119" t="s">
        <v>98</v>
      </c>
      <c r="K84" s="163"/>
      <c r="L84" s="180"/>
      <c r="M84" s="239"/>
      <c r="N84" s="200"/>
      <c r="O84" s="239"/>
      <c r="P84" s="200"/>
      <c r="Q84" s="239"/>
      <c r="S84" s="119" t="s">
        <v>98</v>
      </c>
      <c r="T84" s="163"/>
      <c r="U84" s="163"/>
      <c r="V84" s="245"/>
      <c r="W84" s="163"/>
      <c r="X84" s="245"/>
      <c r="Y84" s="163"/>
      <c r="Z84" s="245"/>
      <c r="AB84" s="119" t="s">
        <v>98</v>
      </c>
      <c r="AC84" s="163"/>
      <c r="AD84" s="180"/>
      <c r="AE84" s="239"/>
      <c r="AF84" s="200"/>
      <c r="AG84" s="239"/>
      <c r="AH84" s="200"/>
      <c r="AI84" s="239"/>
    </row>
    <row r="85" spans="1:35" x14ac:dyDescent="0.2">
      <c r="A85" s="52"/>
      <c r="B85" s="116"/>
      <c r="C85" s="135"/>
      <c r="D85" s="234"/>
      <c r="E85" s="134"/>
      <c r="F85" s="234"/>
      <c r="G85" s="134"/>
      <c r="H85" s="234"/>
      <c r="J85" s="52"/>
      <c r="K85" s="116"/>
      <c r="L85" s="116"/>
      <c r="M85" s="235"/>
      <c r="N85" s="116"/>
      <c r="O85" s="235"/>
      <c r="P85" s="116"/>
      <c r="Q85" s="235"/>
      <c r="S85" s="52"/>
      <c r="T85" s="163"/>
      <c r="U85" s="163"/>
      <c r="V85" s="245"/>
      <c r="W85" s="163"/>
      <c r="X85" s="245"/>
      <c r="Y85" s="163"/>
      <c r="Z85" s="245"/>
      <c r="AB85" s="52"/>
      <c r="AC85" s="116"/>
      <c r="AD85" s="116"/>
      <c r="AE85" s="244"/>
      <c r="AF85" s="116"/>
      <c r="AG85" s="244"/>
      <c r="AH85" s="116"/>
      <c r="AI85" s="244"/>
    </row>
    <row r="86" spans="1:35" ht="15.75" x14ac:dyDescent="0.25">
      <c r="A86" s="54" t="s">
        <v>210</v>
      </c>
      <c r="B86" s="120">
        <v>62</v>
      </c>
      <c r="C86" s="224">
        <v>0</v>
      </c>
      <c r="D86" s="240">
        <v>0</v>
      </c>
      <c r="E86" s="224">
        <v>25</v>
      </c>
      <c r="F86" s="240">
        <v>0.40322580645161288</v>
      </c>
      <c r="G86" s="224">
        <v>37</v>
      </c>
      <c r="H86" s="240">
        <v>0.59677419354838712</v>
      </c>
      <c r="J86" s="54" t="s">
        <v>210</v>
      </c>
      <c r="K86" s="120">
        <v>33</v>
      </c>
      <c r="L86" s="120">
        <v>0</v>
      </c>
      <c r="M86" s="236">
        <v>0</v>
      </c>
      <c r="N86" s="120">
        <v>9</v>
      </c>
      <c r="O86" s="236">
        <v>0.27272727272727271</v>
      </c>
      <c r="P86" s="120">
        <v>24</v>
      </c>
      <c r="Q86" s="236">
        <v>0.72727272727272729</v>
      </c>
      <c r="S86" s="54" t="s">
        <v>210</v>
      </c>
      <c r="T86" s="189"/>
      <c r="U86" s="189"/>
      <c r="V86" s="247"/>
      <c r="W86" s="189"/>
      <c r="X86" s="247"/>
      <c r="Y86" s="189"/>
      <c r="Z86" s="247"/>
      <c r="AB86" s="54" t="s">
        <v>210</v>
      </c>
      <c r="AC86" s="120">
        <v>29</v>
      </c>
      <c r="AD86" s="120">
        <v>0</v>
      </c>
      <c r="AE86" s="236">
        <v>0</v>
      </c>
      <c r="AF86" s="120">
        <v>16</v>
      </c>
      <c r="AG86" s="236">
        <v>0.55172413793103448</v>
      </c>
      <c r="AH86" s="120">
        <v>13</v>
      </c>
      <c r="AI86" s="236">
        <v>0.44827586206896552</v>
      </c>
    </row>
    <row r="87" spans="1:35" ht="15.75" x14ac:dyDescent="0.25">
      <c r="A87" s="53"/>
      <c r="B87" s="117"/>
      <c r="C87" s="117"/>
      <c r="D87" s="237"/>
      <c r="E87" s="117"/>
      <c r="F87" s="237"/>
      <c r="G87" s="117"/>
      <c r="H87" s="237"/>
      <c r="J87" s="53"/>
      <c r="K87" s="117"/>
      <c r="L87" s="117"/>
      <c r="M87" s="237"/>
      <c r="N87" s="117"/>
      <c r="O87" s="237"/>
      <c r="P87" s="117"/>
      <c r="Q87" s="237"/>
      <c r="S87" s="53"/>
      <c r="T87" s="117"/>
      <c r="U87" s="117"/>
      <c r="V87" s="237"/>
      <c r="W87" s="117"/>
      <c r="X87" s="237"/>
      <c r="Y87" s="117"/>
      <c r="Z87" s="237"/>
      <c r="AB87" s="53"/>
      <c r="AC87" s="117"/>
      <c r="AD87" s="117"/>
      <c r="AE87" s="237"/>
      <c r="AF87" s="117"/>
      <c r="AG87" s="237"/>
      <c r="AH87" s="117"/>
      <c r="AI87" s="237"/>
    </row>
    <row r="88" spans="1:35" x14ac:dyDescent="0.2">
      <c r="A88" s="248"/>
      <c r="B88" s="46"/>
      <c r="C88" s="118"/>
      <c r="D88" s="238"/>
      <c r="E88" s="32"/>
      <c r="F88" s="242"/>
      <c r="G88" s="31"/>
      <c r="H88" s="238"/>
      <c r="J88" s="248"/>
      <c r="S88" s="248" t="s">
        <v>325</v>
      </c>
      <c r="AB88" s="248" t="s">
        <v>105</v>
      </c>
    </row>
    <row r="89" spans="1:35" ht="15.75" x14ac:dyDescent="0.25">
      <c r="A89" s="19"/>
      <c r="B89" s="19"/>
      <c r="K89" s="19"/>
      <c r="T89" s="19"/>
      <c r="AC89" s="19"/>
    </row>
    <row r="90" spans="1:35" ht="15.75" x14ac:dyDescent="0.25">
      <c r="A90" s="19" t="s">
        <v>80</v>
      </c>
      <c r="B90" s="19"/>
      <c r="J90" s="19" t="s">
        <v>80</v>
      </c>
      <c r="K90" s="19"/>
      <c r="S90" s="19" t="s">
        <v>80</v>
      </c>
      <c r="T90" s="19"/>
      <c r="AB90" s="19" t="s">
        <v>80</v>
      </c>
      <c r="AC90" s="19"/>
    </row>
    <row r="91" spans="1:35" s="303" customFormat="1" ht="45.75" customHeight="1" x14ac:dyDescent="0.25">
      <c r="A91" s="483" t="s">
        <v>77</v>
      </c>
      <c r="B91" s="485" t="s">
        <v>76</v>
      </c>
      <c r="C91" s="487" t="s">
        <v>308</v>
      </c>
      <c r="D91" s="487"/>
      <c r="E91" s="487" t="s">
        <v>309</v>
      </c>
      <c r="F91" s="487"/>
      <c r="G91" s="487" t="s">
        <v>40</v>
      </c>
      <c r="H91" s="495"/>
      <c r="J91" s="483" t="s">
        <v>77</v>
      </c>
      <c r="K91" s="485" t="s">
        <v>76</v>
      </c>
      <c r="L91" s="487" t="s">
        <v>308</v>
      </c>
      <c r="M91" s="487"/>
      <c r="N91" s="487" t="s">
        <v>309</v>
      </c>
      <c r="O91" s="487"/>
      <c r="P91" s="487" t="s">
        <v>40</v>
      </c>
      <c r="Q91" s="495"/>
      <c r="S91" s="483" t="s">
        <v>77</v>
      </c>
      <c r="T91" s="485" t="s">
        <v>76</v>
      </c>
      <c r="U91" s="487" t="s">
        <v>308</v>
      </c>
      <c r="V91" s="487"/>
      <c r="W91" s="487" t="s">
        <v>309</v>
      </c>
      <c r="X91" s="487"/>
      <c r="Y91" s="487" t="s">
        <v>40</v>
      </c>
      <c r="Z91" s="495"/>
      <c r="AB91" s="483" t="s">
        <v>77</v>
      </c>
      <c r="AC91" s="485" t="s">
        <v>76</v>
      </c>
      <c r="AD91" s="487" t="s">
        <v>308</v>
      </c>
      <c r="AE91" s="487"/>
      <c r="AF91" s="487" t="s">
        <v>309</v>
      </c>
      <c r="AG91" s="487"/>
      <c r="AH91" s="487" t="s">
        <v>40</v>
      </c>
      <c r="AI91" s="495"/>
    </row>
    <row r="92" spans="1:35" s="303" customFormat="1" ht="40.5" customHeight="1" x14ac:dyDescent="0.2">
      <c r="A92" s="484"/>
      <c r="B92" s="486"/>
      <c r="C92" s="35" t="s">
        <v>0</v>
      </c>
      <c r="D92" s="231" t="s">
        <v>310</v>
      </c>
      <c r="E92" s="35" t="s">
        <v>0</v>
      </c>
      <c r="F92" s="231" t="s">
        <v>311</v>
      </c>
      <c r="G92" s="35" t="s">
        <v>43</v>
      </c>
      <c r="H92" s="231" t="s">
        <v>312</v>
      </c>
      <c r="J92" s="484"/>
      <c r="K92" s="486"/>
      <c r="L92" s="35" t="s">
        <v>0</v>
      </c>
      <c r="M92" s="231" t="s">
        <v>310</v>
      </c>
      <c r="N92" s="35" t="s">
        <v>0</v>
      </c>
      <c r="O92" s="231" t="s">
        <v>311</v>
      </c>
      <c r="P92" s="35" t="s">
        <v>43</v>
      </c>
      <c r="Q92" s="231" t="s">
        <v>312</v>
      </c>
      <c r="S92" s="484"/>
      <c r="T92" s="486"/>
      <c r="U92" s="35" t="s">
        <v>0</v>
      </c>
      <c r="V92" s="231" t="s">
        <v>310</v>
      </c>
      <c r="W92" s="35" t="s">
        <v>0</v>
      </c>
      <c r="X92" s="231" t="s">
        <v>311</v>
      </c>
      <c r="Y92" s="35" t="s">
        <v>43</v>
      </c>
      <c r="Z92" s="231" t="s">
        <v>312</v>
      </c>
      <c r="AB92" s="484"/>
      <c r="AC92" s="486"/>
      <c r="AD92" s="35" t="s">
        <v>0</v>
      </c>
      <c r="AE92" s="231" t="s">
        <v>310</v>
      </c>
      <c r="AF92" s="35" t="s">
        <v>0</v>
      </c>
      <c r="AG92" s="231" t="s">
        <v>311</v>
      </c>
      <c r="AH92" s="35" t="s">
        <v>43</v>
      </c>
      <c r="AI92" s="231" t="s">
        <v>312</v>
      </c>
    </row>
    <row r="93" spans="1:35" ht="14.25" customHeight="1" x14ac:dyDescent="0.2">
      <c r="A93" s="30"/>
      <c r="B93" s="132"/>
      <c r="C93" s="143"/>
      <c r="D93" s="232"/>
      <c r="E93" s="143"/>
      <c r="F93" s="232"/>
      <c r="G93" s="143"/>
      <c r="H93" s="232"/>
      <c r="J93" s="30"/>
      <c r="K93" s="132"/>
      <c r="L93" s="143"/>
      <c r="M93" s="232"/>
      <c r="N93" s="143"/>
      <c r="O93" s="232"/>
      <c r="P93" s="143"/>
      <c r="Q93" s="232"/>
      <c r="S93" s="30"/>
      <c r="T93" s="132"/>
      <c r="U93" s="143"/>
      <c r="V93" s="232"/>
      <c r="W93" s="143"/>
      <c r="X93" s="232"/>
      <c r="Y93" s="143"/>
      <c r="Z93" s="232"/>
      <c r="AB93" s="30"/>
      <c r="AC93" s="132"/>
      <c r="AD93" s="143"/>
      <c r="AE93" s="232"/>
      <c r="AF93" s="143"/>
      <c r="AG93" s="232"/>
      <c r="AH93" s="143"/>
      <c r="AI93" s="232"/>
    </row>
    <row r="94" spans="1:35" ht="16.5" customHeight="1" x14ac:dyDescent="0.2">
      <c r="A94" s="119" t="s">
        <v>48</v>
      </c>
      <c r="B94" s="115">
        <v>8</v>
      </c>
      <c r="C94" s="135">
        <v>0</v>
      </c>
      <c r="D94" s="233">
        <v>0</v>
      </c>
      <c r="E94" s="134">
        <v>0</v>
      </c>
      <c r="F94" s="233">
        <v>0</v>
      </c>
      <c r="G94" s="134">
        <v>8</v>
      </c>
      <c r="H94" s="233">
        <v>1</v>
      </c>
      <c r="J94" s="119" t="s">
        <v>48</v>
      </c>
      <c r="K94" s="115">
        <v>5</v>
      </c>
      <c r="L94" s="115">
        <v>0</v>
      </c>
      <c r="M94" s="243">
        <v>0</v>
      </c>
      <c r="N94" s="115">
        <v>0</v>
      </c>
      <c r="O94" s="243">
        <v>0</v>
      </c>
      <c r="P94" s="115">
        <v>5</v>
      </c>
      <c r="Q94" s="243">
        <v>1</v>
      </c>
      <c r="S94" s="119" t="s">
        <v>48</v>
      </c>
      <c r="T94" s="202"/>
      <c r="U94" s="163"/>
      <c r="V94" s="245"/>
      <c r="W94" s="163"/>
      <c r="X94" s="245"/>
      <c r="Y94" s="163"/>
      <c r="Z94" s="245"/>
      <c r="AB94" s="119" t="s">
        <v>48</v>
      </c>
      <c r="AC94" s="115">
        <v>3</v>
      </c>
      <c r="AD94" s="115">
        <v>0</v>
      </c>
      <c r="AE94" s="243">
        <v>0</v>
      </c>
      <c r="AF94" s="115">
        <v>0</v>
      </c>
      <c r="AG94" s="243">
        <v>0</v>
      </c>
      <c r="AH94" s="115">
        <v>3</v>
      </c>
      <c r="AI94" s="243">
        <v>1</v>
      </c>
    </row>
    <row r="95" spans="1:35" ht="16.5" customHeight="1" x14ac:dyDescent="0.2">
      <c r="A95" s="119" t="s">
        <v>49</v>
      </c>
      <c r="B95" s="115">
        <v>8</v>
      </c>
      <c r="C95" s="135">
        <v>0</v>
      </c>
      <c r="D95" s="233">
        <v>0</v>
      </c>
      <c r="E95" s="134">
        <v>3</v>
      </c>
      <c r="F95" s="233">
        <v>0.375</v>
      </c>
      <c r="G95" s="134">
        <v>5</v>
      </c>
      <c r="H95" s="233">
        <v>0.625</v>
      </c>
      <c r="J95" s="119" t="s">
        <v>49</v>
      </c>
      <c r="K95" s="115">
        <v>4</v>
      </c>
      <c r="L95" s="115">
        <v>0</v>
      </c>
      <c r="M95" s="243">
        <v>0</v>
      </c>
      <c r="N95" s="115">
        <v>1</v>
      </c>
      <c r="O95" s="243">
        <v>0.25</v>
      </c>
      <c r="P95" s="115">
        <v>3</v>
      </c>
      <c r="Q95" s="243">
        <v>0.75</v>
      </c>
      <c r="S95" s="119" t="s">
        <v>49</v>
      </c>
      <c r="T95" s="115">
        <v>4</v>
      </c>
      <c r="U95" s="115">
        <v>0</v>
      </c>
      <c r="V95" s="243">
        <v>0</v>
      </c>
      <c r="W95" s="115">
        <v>2</v>
      </c>
      <c r="X95" s="243">
        <v>0.5</v>
      </c>
      <c r="Y95" s="115">
        <v>2</v>
      </c>
      <c r="Z95" s="243">
        <v>0.5</v>
      </c>
      <c r="AB95" s="119" t="s">
        <v>49</v>
      </c>
      <c r="AC95" s="202"/>
      <c r="AD95" s="163"/>
      <c r="AE95" s="245"/>
      <c r="AF95" s="163"/>
      <c r="AG95" s="245"/>
      <c r="AH95" s="163"/>
      <c r="AI95" s="245"/>
    </row>
    <row r="96" spans="1:35" x14ac:dyDescent="0.2">
      <c r="A96" s="119" t="s">
        <v>50</v>
      </c>
      <c r="B96" s="116">
        <v>4</v>
      </c>
      <c r="C96" s="135">
        <v>0</v>
      </c>
      <c r="D96" s="233">
        <v>0</v>
      </c>
      <c r="E96" s="134">
        <v>0</v>
      </c>
      <c r="F96" s="233">
        <v>0</v>
      </c>
      <c r="G96" s="134">
        <v>4</v>
      </c>
      <c r="H96" s="233">
        <v>1</v>
      </c>
      <c r="J96" s="119" t="s">
        <v>50</v>
      </c>
      <c r="K96" s="116">
        <v>2</v>
      </c>
      <c r="L96" s="116">
        <v>0</v>
      </c>
      <c r="M96" s="244">
        <v>0</v>
      </c>
      <c r="N96" s="116">
        <v>0</v>
      </c>
      <c r="O96" s="244">
        <v>0</v>
      </c>
      <c r="P96" s="116">
        <v>2</v>
      </c>
      <c r="Q96" s="244">
        <v>1</v>
      </c>
      <c r="S96" s="119" t="s">
        <v>50</v>
      </c>
      <c r="T96" s="116">
        <v>1</v>
      </c>
      <c r="U96" s="116">
        <v>0</v>
      </c>
      <c r="V96" s="244">
        <v>0</v>
      </c>
      <c r="W96" s="116">
        <v>0</v>
      </c>
      <c r="X96" s="244">
        <v>0</v>
      </c>
      <c r="Y96" s="116">
        <v>1</v>
      </c>
      <c r="Z96" s="244">
        <v>1</v>
      </c>
      <c r="AB96" s="119" t="s">
        <v>50</v>
      </c>
      <c r="AC96" s="116">
        <v>1</v>
      </c>
      <c r="AD96" s="116">
        <v>0</v>
      </c>
      <c r="AE96" s="244">
        <v>0</v>
      </c>
      <c r="AF96" s="116">
        <v>0</v>
      </c>
      <c r="AG96" s="244">
        <v>0</v>
      </c>
      <c r="AH96" s="116">
        <v>1</v>
      </c>
      <c r="AI96" s="244">
        <v>1</v>
      </c>
    </row>
    <row r="97" spans="1:35" x14ac:dyDescent="0.2">
      <c r="A97" s="119" t="s">
        <v>51</v>
      </c>
      <c r="B97" s="116">
        <v>5</v>
      </c>
      <c r="C97" s="135">
        <v>0</v>
      </c>
      <c r="D97" s="233">
        <v>0</v>
      </c>
      <c r="E97" s="134">
        <v>3</v>
      </c>
      <c r="F97" s="233">
        <v>0.6</v>
      </c>
      <c r="G97" s="134">
        <v>2</v>
      </c>
      <c r="H97" s="233">
        <v>0.4</v>
      </c>
      <c r="J97" s="119" t="s">
        <v>51</v>
      </c>
      <c r="K97" s="116">
        <v>4</v>
      </c>
      <c r="L97" s="116">
        <v>0</v>
      </c>
      <c r="M97" s="244">
        <v>0</v>
      </c>
      <c r="N97" s="116">
        <v>3</v>
      </c>
      <c r="O97" s="244">
        <v>0.75</v>
      </c>
      <c r="P97" s="116">
        <v>1</v>
      </c>
      <c r="Q97" s="244">
        <v>0.25</v>
      </c>
      <c r="S97" s="119" t="s">
        <v>51</v>
      </c>
      <c r="T97" s="202"/>
      <c r="U97" s="163"/>
      <c r="V97" s="245"/>
      <c r="W97" s="163"/>
      <c r="X97" s="245"/>
      <c r="Y97" s="163"/>
      <c r="Z97" s="245"/>
      <c r="AB97" s="119" t="s">
        <v>51</v>
      </c>
      <c r="AC97" s="116">
        <v>1</v>
      </c>
      <c r="AD97" s="116">
        <v>0</v>
      </c>
      <c r="AE97" s="244">
        <v>0</v>
      </c>
      <c r="AF97" s="116">
        <v>0</v>
      </c>
      <c r="AG97" s="244">
        <v>0</v>
      </c>
      <c r="AH97" s="116">
        <v>1</v>
      </c>
      <c r="AI97" s="244">
        <v>1</v>
      </c>
    </row>
    <row r="98" spans="1:35" x14ac:dyDescent="0.2">
      <c r="A98" s="119" t="s">
        <v>7</v>
      </c>
      <c r="B98" s="116">
        <v>1</v>
      </c>
      <c r="C98" s="135">
        <v>0</v>
      </c>
      <c r="D98" s="233">
        <v>0</v>
      </c>
      <c r="E98" s="134">
        <v>1</v>
      </c>
      <c r="F98" s="233">
        <v>1</v>
      </c>
      <c r="G98" s="134">
        <v>0</v>
      </c>
      <c r="H98" s="233">
        <v>0</v>
      </c>
      <c r="J98" s="119" t="s">
        <v>7</v>
      </c>
      <c r="K98" s="116">
        <v>1</v>
      </c>
      <c r="L98" s="116">
        <v>0</v>
      </c>
      <c r="M98" s="244">
        <v>0</v>
      </c>
      <c r="N98" s="116">
        <v>1</v>
      </c>
      <c r="O98" s="244">
        <v>1</v>
      </c>
      <c r="P98" s="116">
        <v>0</v>
      </c>
      <c r="Q98" s="244">
        <v>0</v>
      </c>
      <c r="S98" s="119" t="s">
        <v>7</v>
      </c>
      <c r="T98" s="202"/>
      <c r="U98" s="163"/>
      <c r="V98" s="245"/>
      <c r="W98" s="163"/>
      <c r="X98" s="245"/>
      <c r="Y98" s="163"/>
      <c r="Z98" s="245"/>
      <c r="AB98" s="119" t="s">
        <v>7</v>
      </c>
      <c r="AC98" s="202"/>
      <c r="AD98" s="163"/>
      <c r="AE98" s="245"/>
      <c r="AF98" s="163"/>
      <c r="AG98" s="245"/>
      <c r="AH98" s="163"/>
      <c r="AI98" s="245"/>
    </row>
    <row r="99" spans="1:35" x14ac:dyDescent="0.2">
      <c r="A99" s="119" t="s">
        <v>52</v>
      </c>
      <c r="B99" s="116">
        <v>16</v>
      </c>
      <c r="C99" s="135">
        <v>0</v>
      </c>
      <c r="D99" s="233">
        <v>0</v>
      </c>
      <c r="E99" s="134">
        <v>11</v>
      </c>
      <c r="F99" s="233">
        <v>0.6875</v>
      </c>
      <c r="G99" s="134">
        <v>5</v>
      </c>
      <c r="H99" s="233">
        <v>0.3125</v>
      </c>
      <c r="J99" s="119" t="s">
        <v>52</v>
      </c>
      <c r="K99" s="116">
        <v>1</v>
      </c>
      <c r="L99" s="116">
        <v>0</v>
      </c>
      <c r="M99" s="244">
        <v>0</v>
      </c>
      <c r="N99" s="116">
        <v>0</v>
      </c>
      <c r="O99" s="244">
        <v>0</v>
      </c>
      <c r="P99" s="116">
        <v>1</v>
      </c>
      <c r="Q99" s="244">
        <v>1</v>
      </c>
      <c r="S99" s="119" t="s">
        <v>52</v>
      </c>
      <c r="T99" s="116">
        <v>15</v>
      </c>
      <c r="U99" s="116">
        <v>0</v>
      </c>
      <c r="V99" s="244">
        <v>0</v>
      </c>
      <c r="W99" s="116">
        <v>11</v>
      </c>
      <c r="X99" s="244">
        <v>0.73333333333333328</v>
      </c>
      <c r="Y99" s="116">
        <v>4</v>
      </c>
      <c r="Z99" s="244">
        <v>0.26666666666666666</v>
      </c>
      <c r="AB99" s="119" t="s">
        <v>52</v>
      </c>
      <c r="AC99" s="202"/>
      <c r="AD99" s="163"/>
      <c r="AE99" s="245"/>
      <c r="AF99" s="163"/>
      <c r="AG99" s="245"/>
      <c r="AH99" s="163"/>
      <c r="AI99" s="245"/>
    </row>
    <row r="100" spans="1:35" x14ac:dyDescent="0.2">
      <c r="A100" s="119" t="s">
        <v>53</v>
      </c>
      <c r="B100" s="116">
        <v>6</v>
      </c>
      <c r="C100" s="135">
        <v>0</v>
      </c>
      <c r="D100" s="233">
        <v>0</v>
      </c>
      <c r="E100" s="134">
        <v>1</v>
      </c>
      <c r="F100" s="233">
        <v>0.16666666666666666</v>
      </c>
      <c r="G100" s="134">
        <v>5</v>
      </c>
      <c r="H100" s="233">
        <v>0.83333333333333337</v>
      </c>
      <c r="J100" s="119" t="s">
        <v>53</v>
      </c>
      <c r="K100" s="116">
        <v>6</v>
      </c>
      <c r="L100" s="116">
        <v>0</v>
      </c>
      <c r="M100" s="244">
        <v>0</v>
      </c>
      <c r="N100" s="116">
        <v>1</v>
      </c>
      <c r="O100" s="244">
        <v>0.16666666666666666</v>
      </c>
      <c r="P100" s="116">
        <v>4</v>
      </c>
      <c r="Q100" s="244">
        <v>0.8</v>
      </c>
      <c r="S100" s="119" t="s">
        <v>53</v>
      </c>
      <c r="T100" s="202"/>
      <c r="U100" s="163"/>
      <c r="V100" s="245"/>
      <c r="W100" s="163"/>
      <c r="X100" s="245"/>
      <c r="Y100" s="163"/>
      <c r="Z100" s="245"/>
      <c r="AB100" s="119" t="s">
        <v>53</v>
      </c>
      <c r="AC100" s="202"/>
      <c r="AD100" s="163"/>
      <c r="AE100" s="245"/>
      <c r="AF100" s="163"/>
      <c r="AG100" s="245"/>
      <c r="AH100" s="163"/>
      <c r="AI100" s="245"/>
    </row>
    <row r="101" spans="1:35" x14ac:dyDescent="0.2">
      <c r="A101" s="119" t="s">
        <v>54</v>
      </c>
      <c r="B101" s="116">
        <v>6</v>
      </c>
      <c r="C101" s="135">
        <v>0</v>
      </c>
      <c r="D101" s="233">
        <v>0</v>
      </c>
      <c r="E101" s="134">
        <v>3</v>
      </c>
      <c r="F101" s="233">
        <v>0.5</v>
      </c>
      <c r="G101" s="134">
        <v>3</v>
      </c>
      <c r="H101" s="233">
        <v>0.5</v>
      </c>
      <c r="J101" s="119" t="s">
        <v>54</v>
      </c>
      <c r="K101" s="116">
        <v>3</v>
      </c>
      <c r="L101" s="116">
        <v>0</v>
      </c>
      <c r="M101" s="244">
        <v>0</v>
      </c>
      <c r="N101" s="116">
        <v>3</v>
      </c>
      <c r="O101" s="244">
        <v>1</v>
      </c>
      <c r="P101" s="116">
        <v>0</v>
      </c>
      <c r="Q101" s="244">
        <v>0</v>
      </c>
      <c r="S101" s="119" t="s">
        <v>54</v>
      </c>
      <c r="T101" s="116">
        <v>1</v>
      </c>
      <c r="U101" s="116">
        <v>0</v>
      </c>
      <c r="V101" s="244">
        <v>0</v>
      </c>
      <c r="W101" s="116">
        <v>0</v>
      </c>
      <c r="X101" s="244">
        <v>0</v>
      </c>
      <c r="Y101" s="116">
        <v>1</v>
      </c>
      <c r="Z101" s="244">
        <v>1</v>
      </c>
      <c r="AB101" s="119" t="s">
        <v>54</v>
      </c>
      <c r="AC101" s="116">
        <v>2</v>
      </c>
      <c r="AD101" s="116">
        <v>0</v>
      </c>
      <c r="AE101" s="244">
        <v>0</v>
      </c>
      <c r="AF101" s="116">
        <v>0</v>
      </c>
      <c r="AG101" s="244">
        <v>0</v>
      </c>
      <c r="AH101" s="116">
        <v>2</v>
      </c>
      <c r="AI101" s="244">
        <v>1</v>
      </c>
    </row>
    <row r="102" spans="1:35" x14ac:dyDescent="0.2">
      <c r="A102" s="119" t="s">
        <v>11</v>
      </c>
      <c r="B102" s="116">
        <v>3</v>
      </c>
      <c r="C102" s="135">
        <v>0</v>
      </c>
      <c r="D102" s="233">
        <v>0</v>
      </c>
      <c r="E102" s="134">
        <v>2</v>
      </c>
      <c r="F102" s="233">
        <v>0.66666666666666663</v>
      </c>
      <c r="G102" s="134">
        <v>1</v>
      </c>
      <c r="H102" s="233">
        <v>0.33333333333333331</v>
      </c>
      <c r="J102" s="119" t="s">
        <v>11</v>
      </c>
      <c r="K102" s="116">
        <v>1</v>
      </c>
      <c r="L102" s="116">
        <v>0</v>
      </c>
      <c r="M102" s="244">
        <v>0</v>
      </c>
      <c r="N102" s="116">
        <v>1</v>
      </c>
      <c r="O102" s="244">
        <v>1</v>
      </c>
      <c r="P102" s="116">
        <v>0</v>
      </c>
      <c r="Q102" s="244">
        <v>0</v>
      </c>
      <c r="S102" s="119" t="s">
        <v>11</v>
      </c>
      <c r="T102" s="116">
        <v>1</v>
      </c>
      <c r="U102" s="116">
        <v>0</v>
      </c>
      <c r="V102" s="244">
        <v>0</v>
      </c>
      <c r="W102" s="116">
        <v>0</v>
      </c>
      <c r="X102" s="244">
        <v>0</v>
      </c>
      <c r="Y102" s="116">
        <v>1</v>
      </c>
      <c r="Z102" s="244">
        <v>1</v>
      </c>
      <c r="AB102" s="119" t="s">
        <v>11</v>
      </c>
      <c r="AC102" s="116">
        <v>1</v>
      </c>
      <c r="AD102" s="116">
        <v>0</v>
      </c>
      <c r="AE102" s="244">
        <v>0</v>
      </c>
      <c r="AF102" s="116">
        <v>1</v>
      </c>
      <c r="AG102" s="244">
        <v>1</v>
      </c>
      <c r="AH102" s="116">
        <v>0</v>
      </c>
      <c r="AI102" s="244">
        <v>0</v>
      </c>
    </row>
    <row r="103" spans="1:35" x14ac:dyDescent="0.2">
      <c r="A103" s="119" t="s">
        <v>10</v>
      </c>
      <c r="B103" s="116">
        <v>4</v>
      </c>
      <c r="C103" s="135">
        <v>0</v>
      </c>
      <c r="D103" s="233">
        <v>0</v>
      </c>
      <c r="E103" s="134">
        <v>2</v>
      </c>
      <c r="F103" s="233">
        <v>0.5</v>
      </c>
      <c r="G103" s="134">
        <v>2</v>
      </c>
      <c r="H103" s="233">
        <v>0.5</v>
      </c>
      <c r="J103" s="119" t="s">
        <v>10</v>
      </c>
      <c r="K103" s="116">
        <v>2</v>
      </c>
      <c r="L103" s="116">
        <v>0</v>
      </c>
      <c r="M103" s="244">
        <v>0</v>
      </c>
      <c r="N103" s="116">
        <v>2</v>
      </c>
      <c r="O103" s="244">
        <v>1</v>
      </c>
      <c r="P103" s="116">
        <v>0</v>
      </c>
      <c r="Q103" s="244">
        <v>0</v>
      </c>
      <c r="S103" s="119" t="s">
        <v>10</v>
      </c>
      <c r="T103" s="116">
        <v>1</v>
      </c>
      <c r="U103" s="116">
        <v>0</v>
      </c>
      <c r="V103" s="244">
        <v>0</v>
      </c>
      <c r="W103" s="116">
        <v>0</v>
      </c>
      <c r="X103" s="244">
        <v>0</v>
      </c>
      <c r="Y103" s="116">
        <v>1</v>
      </c>
      <c r="Z103" s="244">
        <v>1</v>
      </c>
      <c r="AB103" s="119" t="s">
        <v>10</v>
      </c>
      <c r="AC103" s="116">
        <v>1</v>
      </c>
      <c r="AD103" s="116">
        <v>0</v>
      </c>
      <c r="AE103" s="244">
        <v>0</v>
      </c>
      <c r="AF103" s="116">
        <v>0</v>
      </c>
      <c r="AG103" s="244">
        <v>0</v>
      </c>
      <c r="AH103" s="116">
        <v>1</v>
      </c>
      <c r="AI103" s="244">
        <v>1</v>
      </c>
    </row>
    <row r="104" spans="1:35" x14ac:dyDescent="0.2">
      <c r="A104" s="119" t="s">
        <v>55</v>
      </c>
      <c r="B104" s="116">
        <v>1</v>
      </c>
      <c r="C104" s="135">
        <v>0</v>
      </c>
      <c r="D104" s="233">
        <v>0</v>
      </c>
      <c r="E104" s="134">
        <v>1</v>
      </c>
      <c r="F104" s="233">
        <v>1</v>
      </c>
      <c r="G104" s="134">
        <v>0</v>
      </c>
      <c r="H104" s="233">
        <v>0</v>
      </c>
      <c r="J104" s="119" t="s">
        <v>55</v>
      </c>
      <c r="K104" s="202"/>
      <c r="L104" s="163"/>
      <c r="M104" s="245"/>
      <c r="N104" s="163"/>
      <c r="O104" s="245"/>
      <c r="P104" s="163"/>
      <c r="Q104" s="245"/>
      <c r="S104" s="119" t="s">
        <v>55</v>
      </c>
      <c r="T104" s="202"/>
      <c r="U104" s="163"/>
      <c r="V104" s="245"/>
      <c r="W104" s="163"/>
      <c r="X104" s="245"/>
      <c r="Y104" s="163"/>
      <c r="Z104" s="245"/>
      <c r="AB104" s="119" t="s">
        <v>55</v>
      </c>
      <c r="AC104" s="116">
        <v>1</v>
      </c>
      <c r="AD104" s="116">
        <v>0</v>
      </c>
      <c r="AE104" s="244">
        <v>0</v>
      </c>
      <c r="AF104" s="116">
        <v>1</v>
      </c>
      <c r="AG104" s="244">
        <v>1</v>
      </c>
      <c r="AH104" s="116">
        <v>0</v>
      </c>
      <c r="AI104" s="244">
        <v>0</v>
      </c>
    </row>
    <row r="105" spans="1:35" x14ac:dyDescent="0.2">
      <c r="A105" s="119" t="s">
        <v>56</v>
      </c>
      <c r="B105" s="116">
        <v>15</v>
      </c>
      <c r="C105" s="135">
        <v>0</v>
      </c>
      <c r="D105" s="233">
        <v>0</v>
      </c>
      <c r="E105" s="134">
        <v>5</v>
      </c>
      <c r="F105" s="233">
        <v>0.33333333333333331</v>
      </c>
      <c r="G105" s="134">
        <v>10</v>
      </c>
      <c r="H105" s="233">
        <v>0.66666666666666663</v>
      </c>
      <c r="J105" s="119" t="s">
        <v>56</v>
      </c>
      <c r="K105" s="116">
        <v>11</v>
      </c>
      <c r="L105" s="116">
        <v>0</v>
      </c>
      <c r="M105" s="244">
        <v>0</v>
      </c>
      <c r="N105" s="116">
        <v>4</v>
      </c>
      <c r="O105" s="244">
        <v>0.36363636363636365</v>
      </c>
      <c r="P105" s="116">
        <v>7</v>
      </c>
      <c r="Q105" s="244">
        <v>0.63636363636363635</v>
      </c>
      <c r="S105" s="119" t="s">
        <v>56</v>
      </c>
      <c r="T105" s="202"/>
      <c r="U105" s="163"/>
      <c r="V105" s="245"/>
      <c r="W105" s="163"/>
      <c r="X105" s="245"/>
      <c r="Y105" s="163"/>
      <c r="Z105" s="245"/>
      <c r="AB105" s="119" t="s">
        <v>56</v>
      </c>
      <c r="AC105" s="116">
        <v>4</v>
      </c>
      <c r="AD105" s="116">
        <v>0</v>
      </c>
      <c r="AE105" s="244">
        <v>0</v>
      </c>
      <c r="AF105" s="116">
        <v>1</v>
      </c>
      <c r="AG105" s="244">
        <v>0.25</v>
      </c>
      <c r="AH105" s="116">
        <v>3</v>
      </c>
      <c r="AI105" s="244">
        <v>0.75</v>
      </c>
    </row>
    <row r="106" spans="1:35" x14ac:dyDescent="0.2">
      <c r="A106" s="119" t="s">
        <v>57</v>
      </c>
      <c r="B106" s="116">
        <v>1</v>
      </c>
      <c r="C106" s="135">
        <v>0</v>
      </c>
      <c r="D106" s="233">
        <v>0</v>
      </c>
      <c r="E106" s="134">
        <v>0</v>
      </c>
      <c r="F106" s="233">
        <v>0</v>
      </c>
      <c r="G106" s="134">
        <v>1</v>
      </c>
      <c r="H106" s="233">
        <v>1</v>
      </c>
      <c r="J106" s="119" t="s">
        <v>57</v>
      </c>
      <c r="K106" s="202"/>
      <c r="L106" s="163"/>
      <c r="M106" s="245"/>
      <c r="N106" s="163"/>
      <c r="O106" s="245"/>
      <c r="P106" s="163"/>
      <c r="Q106" s="245"/>
      <c r="S106" s="119" t="s">
        <v>57</v>
      </c>
      <c r="T106" s="202"/>
      <c r="U106" s="163"/>
      <c r="V106" s="245"/>
      <c r="W106" s="163"/>
      <c r="X106" s="245"/>
      <c r="Y106" s="163"/>
      <c r="Z106" s="245"/>
      <c r="AB106" s="119" t="s">
        <v>57</v>
      </c>
      <c r="AC106" s="116">
        <v>1</v>
      </c>
      <c r="AD106" s="116">
        <v>0</v>
      </c>
      <c r="AE106" s="244">
        <v>0</v>
      </c>
      <c r="AF106" s="116">
        <v>0</v>
      </c>
      <c r="AG106" s="244">
        <v>0</v>
      </c>
      <c r="AH106" s="116">
        <v>1</v>
      </c>
      <c r="AI106" s="244">
        <v>1</v>
      </c>
    </row>
    <row r="107" spans="1:35" x14ac:dyDescent="0.2">
      <c r="A107" s="119" t="s">
        <v>58</v>
      </c>
      <c r="B107" s="116">
        <v>7</v>
      </c>
      <c r="C107" s="135">
        <v>0</v>
      </c>
      <c r="D107" s="233">
        <v>0</v>
      </c>
      <c r="E107" s="134">
        <v>3</v>
      </c>
      <c r="F107" s="233">
        <v>0.42857142857142855</v>
      </c>
      <c r="G107" s="134">
        <v>4</v>
      </c>
      <c r="H107" s="233">
        <v>0.5714285714285714</v>
      </c>
      <c r="J107" s="119" t="s">
        <v>58</v>
      </c>
      <c r="K107" s="116">
        <v>2</v>
      </c>
      <c r="L107" s="116">
        <v>0</v>
      </c>
      <c r="M107" s="244">
        <v>0</v>
      </c>
      <c r="N107" s="116">
        <v>1</v>
      </c>
      <c r="O107" s="244">
        <v>0.5</v>
      </c>
      <c r="P107" s="116">
        <v>1</v>
      </c>
      <c r="Q107" s="244">
        <v>0.5</v>
      </c>
      <c r="S107" s="119" t="s">
        <v>58</v>
      </c>
      <c r="T107" s="116">
        <v>4</v>
      </c>
      <c r="U107" s="116">
        <v>0</v>
      </c>
      <c r="V107" s="244">
        <v>0</v>
      </c>
      <c r="W107" s="116">
        <v>1</v>
      </c>
      <c r="X107" s="244">
        <v>0.25</v>
      </c>
      <c r="Y107" s="116">
        <v>3</v>
      </c>
      <c r="Z107" s="244">
        <v>0.75</v>
      </c>
      <c r="AB107" s="119" t="s">
        <v>58</v>
      </c>
      <c r="AC107" s="116">
        <v>1</v>
      </c>
      <c r="AD107" s="116">
        <v>0</v>
      </c>
      <c r="AE107" s="244">
        <v>0</v>
      </c>
      <c r="AF107" s="116">
        <v>1</v>
      </c>
      <c r="AG107" s="244">
        <v>1</v>
      </c>
      <c r="AH107" s="116">
        <v>0</v>
      </c>
      <c r="AI107" s="244">
        <v>0</v>
      </c>
    </row>
    <row r="108" spans="1:35" x14ac:dyDescent="0.2">
      <c r="A108" s="119" t="s">
        <v>59</v>
      </c>
      <c r="B108" s="116">
        <v>26</v>
      </c>
      <c r="C108" s="135">
        <v>0</v>
      </c>
      <c r="D108" s="233">
        <v>0</v>
      </c>
      <c r="E108" s="134">
        <v>10</v>
      </c>
      <c r="F108" s="233">
        <v>0.38461538461538464</v>
      </c>
      <c r="G108" s="134">
        <v>16</v>
      </c>
      <c r="H108" s="233">
        <v>0.61538461538461542</v>
      </c>
      <c r="J108" s="119" t="s">
        <v>59</v>
      </c>
      <c r="K108" s="116">
        <v>6</v>
      </c>
      <c r="L108" s="116">
        <v>0</v>
      </c>
      <c r="M108" s="244">
        <v>0</v>
      </c>
      <c r="N108" s="116">
        <v>1</v>
      </c>
      <c r="O108" s="244">
        <v>0.16666666666666666</v>
      </c>
      <c r="P108" s="116">
        <v>5</v>
      </c>
      <c r="Q108" s="244">
        <v>0.83333333333333337</v>
      </c>
      <c r="S108" s="119" t="s">
        <v>59</v>
      </c>
      <c r="T108" s="116">
        <v>11</v>
      </c>
      <c r="U108" s="116">
        <v>0</v>
      </c>
      <c r="V108" s="244">
        <v>0</v>
      </c>
      <c r="W108" s="116">
        <v>5</v>
      </c>
      <c r="X108" s="244">
        <v>0.45454545454545453</v>
      </c>
      <c r="Y108" s="116">
        <v>6</v>
      </c>
      <c r="Z108" s="244">
        <v>0.54545454545454541</v>
      </c>
      <c r="AB108" s="119" t="s">
        <v>59</v>
      </c>
      <c r="AC108" s="116">
        <v>9</v>
      </c>
      <c r="AD108" s="116">
        <v>0</v>
      </c>
      <c r="AE108" s="244">
        <v>0</v>
      </c>
      <c r="AF108" s="116">
        <v>4</v>
      </c>
      <c r="AG108" s="244">
        <v>0.44444444444444442</v>
      </c>
      <c r="AH108" s="116">
        <v>5</v>
      </c>
      <c r="AI108" s="244">
        <v>0.55555555555555558</v>
      </c>
    </row>
    <row r="109" spans="1:35" x14ac:dyDescent="0.2">
      <c r="A109" s="119" t="s">
        <v>60</v>
      </c>
      <c r="B109" s="116">
        <v>23</v>
      </c>
      <c r="C109" s="135">
        <v>0</v>
      </c>
      <c r="D109" s="233">
        <v>0</v>
      </c>
      <c r="E109" s="134">
        <v>8</v>
      </c>
      <c r="F109" s="233">
        <v>0.34782608695652173</v>
      </c>
      <c r="G109" s="134">
        <v>15</v>
      </c>
      <c r="H109" s="233">
        <v>0.65217391304347827</v>
      </c>
      <c r="J109" s="119" t="s">
        <v>60</v>
      </c>
      <c r="K109" s="116">
        <v>17</v>
      </c>
      <c r="L109" s="116">
        <v>0</v>
      </c>
      <c r="M109" s="244">
        <v>0</v>
      </c>
      <c r="N109" s="116">
        <v>6</v>
      </c>
      <c r="O109" s="244">
        <v>0.35294117647058826</v>
      </c>
      <c r="P109" s="116">
        <v>11</v>
      </c>
      <c r="Q109" s="244">
        <v>0.6470588235294118</v>
      </c>
      <c r="S109" s="119" t="s">
        <v>60</v>
      </c>
      <c r="T109" s="116">
        <v>1</v>
      </c>
      <c r="U109" s="116">
        <v>0</v>
      </c>
      <c r="V109" s="244">
        <v>0</v>
      </c>
      <c r="W109" s="116">
        <v>1</v>
      </c>
      <c r="X109" s="244">
        <v>1</v>
      </c>
      <c r="Y109" s="116">
        <v>0</v>
      </c>
      <c r="Z109" s="244">
        <v>0</v>
      </c>
      <c r="AB109" s="119" t="s">
        <v>60</v>
      </c>
      <c r="AC109" s="116">
        <v>5</v>
      </c>
      <c r="AD109" s="116">
        <v>0</v>
      </c>
      <c r="AE109" s="244">
        <v>0</v>
      </c>
      <c r="AF109" s="116">
        <v>1</v>
      </c>
      <c r="AG109" s="244">
        <v>0.2</v>
      </c>
      <c r="AH109" s="116">
        <v>4</v>
      </c>
      <c r="AI109" s="244">
        <v>0.8</v>
      </c>
    </row>
    <row r="110" spans="1:35" x14ac:dyDescent="0.2">
      <c r="A110" s="119" t="s">
        <v>9</v>
      </c>
      <c r="B110" s="116">
        <v>18</v>
      </c>
      <c r="C110" s="135">
        <v>0</v>
      </c>
      <c r="D110" s="233">
        <v>0</v>
      </c>
      <c r="E110" s="134">
        <v>12</v>
      </c>
      <c r="F110" s="233">
        <v>0.66666666666666663</v>
      </c>
      <c r="G110" s="134">
        <v>6</v>
      </c>
      <c r="H110" s="233">
        <v>0.33333333333333331</v>
      </c>
      <c r="J110" s="119" t="s">
        <v>9</v>
      </c>
      <c r="K110" s="116">
        <v>8</v>
      </c>
      <c r="L110" s="116">
        <v>0</v>
      </c>
      <c r="M110" s="244">
        <v>0</v>
      </c>
      <c r="N110" s="116">
        <v>6</v>
      </c>
      <c r="O110" s="244">
        <v>0.75</v>
      </c>
      <c r="P110" s="116">
        <v>2</v>
      </c>
      <c r="Q110" s="244">
        <v>0.25</v>
      </c>
      <c r="S110" s="119" t="s">
        <v>9</v>
      </c>
      <c r="T110" s="116">
        <v>7</v>
      </c>
      <c r="U110" s="116">
        <v>0</v>
      </c>
      <c r="V110" s="244">
        <v>0</v>
      </c>
      <c r="W110" s="116">
        <v>3</v>
      </c>
      <c r="X110" s="244">
        <v>0.42857142857142855</v>
      </c>
      <c r="Y110" s="116">
        <v>4</v>
      </c>
      <c r="Z110" s="244">
        <v>0.5714285714285714</v>
      </c>
      <c r="AB110" s="119" t="s">
        <v>9</v>
      </c>
      <c r="AC110" s="116">
        <v>3</v>
      </c>
      <c r="AD110" s="116">
        <v>0</v>
      </c>
      <c r="AE110" s="244">
        <v>0</v>
      </c>
      <c r="AF110" s="116">
        <v>3</v>
      </c>
      <c r="AG110" s="244">
        <v>1</v>
      </c>
      <c r="AH110" s="116">
        <v>0</v>
      </c>
      <c r="AI110" s="244">
        <v>0</v>
      </c>
    </row>
    <row r="111" spans="1:35" x14ac:dyDescent="0.2">
      <c r="A111" s="119" t="s">
        <v>61</v>
      </c>
      <c r="B111" s="116">
        <v>5</v>
      </c>
      <c r="C111" s="135">
        <v>0</v>
      </c>
      <c r="D111" s="233">
        <v>0</v>
      </c>
      <c r="E111" s="134">
        <v>4</v>
      </c>
      <c r="F111" s="233">
        <v>0.8</v>
      </c>
      <c r="G111" s="134">
        <v>1</v>
      </c>
      <c r="H111" s="233">
        <v>0.2</v>
      </c>
      <c r="J111" s="119" t="s">
        <v>61</v>
      </c>
      <c r="K111" s="116">
        <v>3</v>
      </c>
      <c r="L111" s="116">
        <v>0</v>
      </c>
      <c r="M111" s="244">
        <v>0</v>
      </c>
      <c r="N111" s="116">
        <v>3</v>
      </c>
      <c r="O111" s="244">
        <v>1</v>
      </c>
      <c r="P111" s="116">
        <v>0</v>
      </c>
      <c r="Q111" s="244">
        <v>0</v>
      </c>
      <c r="S111" s="119" t="s">
        <v>61</v>
      </c>
      <c r="T111" s="202"/>
      <c r="U111" s="163"/>
      <c r="V111" s="245"/>
      <c r="W111" s="163"/>
      <c r="X111" s="245"/>
      <c r="Y111" s="163"/>
      <c r="Z111" s="245"/>
      <c r="AB111" s="119" t="s">
        <v>61</v>
      </c>
      <c r="AC111" s="116">
        <v>2</v>
      </c>
      <c r="AD111" s="116">
        <v>0</v>
      </c>
      <c r="AE111" s="244">
        <v>0</v>
      </c>
      <c r="AF111" s="116">
        <v>1</v>
      </c>
      <c r="AG111" s="244">
        <v>0.5</v>
      </c>
      <c r="AH111" s="116">
        <v>1</v>
      </c>
      <c r="AI111" s="244">
        <v>0.5</v>
      </c>
    </row>
    <row r="112" spans="1:35" x14ac:dyDescent="0.2">
      <c r="A112" s="119" t="s">
        <v>6</v>
      </c>
      <c r="B112" s="116">
        <v>1</v>
      </c>
      <c r="C112" s="135">
        <v>0</v>
      </c>
      <c r="D112" s="233">
        <v>0</v>
      </c>
      <c r="E112" s="134">
        <v>0</v>
      </c>
      <c r="F112" s="233">
        <v>0</v>
      </c>
      <c r="G112" s="134">
        <v>1</v>
      </c>
      <c r="H112" s="233">
        <v>1</v>
      </c>
      <c r="J112" s="119" t="s">
        <v>6</v>
      </c>
      <c r="K112" s="116">
        <v>1</v>
      </c>
      <c r="L112" s="116">
        <v>0</v>
      </c>
      <c r="M112" s="244">
        <v>0</v>
      </c>
      <c r="N112" s="116">
        <v>0</v>
      </c>
      <c r="O112" s="244">
        <v>0</v>
      </c>
      <c r="P112" s="116">
        <v>1</v>
      </c>
      <c r="Q112" s="244">
        <v>1</v>
      </c>
      <c r="S112" s="119" t="s">
        <v>6</v>
      </c>
      <c r="T112" s="202"/>
      <c r="U112" s="163"/>
      <c r="V112" s="245"/>
      <c r="W112" s="163"/>
      <c r="X112" s="245"/>
      <c r="Y112" s="163"/>
      <c r="Z112" s="245"/>
      <c r="AB112" s="119" t="s">
        <v>6</v>
      </c>
      <c r="AC112" s="202"/>
      <c r="AD112" s="163"/>
      <c r="AE112" s="245"/>
      <c r="AF112" s="163"/>
      <c r="AG112" s="245"/>
      <c r="AH112" s="163"/>
      <c r="AI112" s="245"/>
    </row>
    <row r="113" spans="1:35" x14ac:dyDescent="0.2">
      <c r="A113" s="119" t="s">
        <v>62</v>
      </c>
      <c r="B113" s="116">
        <v>5</v>
      </c>
      <c r="C113" s="135">
        <v>0</v>
      </c>
      <c r="D113" s="233">
        <v>0</v>
      </c>
      <c r="E113" s="134">
        <v>3</v>
      </c>
      <c r="F113" s="233">
        <v>0.6</v>
      </c>
      <c r="G113" s="134">
        <v>2</v>
      </c>
      <c r="H113" s="233">
        <v>0.4</v>
      </c>
      <c r="J113" s="119" t="s">
        <v>62</v>
      </c>
      <c r="K113" s="202"/>
      <c r="L113" s="163"/>
      <c r="M113" s="245"/>
      <c r="N113" s="163"/>
      <c r="O113" s="245"/>
      <c r="P113" s="163"/>
      <c r="Q113" s="245"/>
      <c r="S113" s="119" t="s">
        <v>62</v>
      </c>
      <c r="T113" s="202"/>
      <c r="U113" s="163"/>
      <c r="V113" s="245"/>
      <c r="W113" s="163"/>
      <c r="X113" s="245"/>
      <c r="Y113" s="163"/>
      <c r="Z113" s="245"/>
      <c r="AB113" s="119" t="s">
        <v>62</v>
      </c>
      <c r="AC113" s="116">
        <v>5</v>
      </c>
      <c r="AD113" s="116">
        <v>0</v>
      </c>
      <c r="AE113" s="244">
        <v>0</v>
      </c>
      <c r="AF113" s="116">
        <v>3</v>
      </c>
      <c r="AG113" s="244">
        <v>0.6</v>
      </c>
      <c r="AH113" s="116">
        <v>2</v>
      </c>
      <c r="AI113" s="244">
        <v>0.4</v>
      </c>
    </row>
    <row r="114" spans="1:35" x14ac:dyDescent="0.2">
      <c r="A114" s="119" t="s">
        <v>8</v>
      </c>
      <c r="B114" s="116">
        <v>8</v>
      </c>
      <c r="C114" s="135">
        <v>0</v>
      </c>
      <c r="D114" s="233">
        <v>0</v>
      </c>
      <c r="E114" s="134">
        <v>6</v>
      </c>
      <c r="F114" s="233">
        <v>0.75</v>
      </c>
      <c r="G114" s="134">
        <v>2</v>
      </c>
      <c r="H114" s="233">
        <v>0.25</v>
      </c>
      <c r="J114" s="119" t="s">
        <v>8</v>
      </c>
      <c r="K114" s="116">
        <v>5</v>
      </c>
      <c r="L114" s="116">
        <v>0</v>
      </c>
      <c r="M114" s="244">
        <v>0</v>
      </c>
      <c r="N114" s="116">
        <v>4</v>
      </c>
      <c r="O114" s="244">
        <v>0.8</v>
      </c>
      <c r="P114" s="116">
        <v>1</v>
      </c>
      <c r="Q114" s="244">
        <v>0.2</v>
      </c>
      <c r="S114" s="119" t="s">
        <v>8</v>
      </c>
      <c r="T114" s="116">
        <v>2</v>
      </c>
      <c r="U114" s="116">
        <v>0</v>
      </c>
      <c r="V114" s="244">
        <v>0</v>
      </c>
      <c r="W114" s="116">
        <v>2</v>
      </c>
      <c r="X114" s="244">
        <v>1</v>
      </c>
      <c r="Y114" s="116">
        <v>0</v>
      </c>
      <c r="Z114" s="244">
        <v>0</v>
      </c>
      <c r="AB114" s="119" t="s">
        <v>8</v>
      </c>
      <c r="AC114" s="116">
        <v>1</v>
      </c>
      <c r="AD114" s="116">
        <v>0</v>
      </c>
      <c r="AE114" s="244">
        <v>0</v>
      </c>
      <c r="AF114" s="116">
        <v>0</v>
      </c>
      <c r="AG114" s="244">
        <v>0</v>
      </c>
      <c r="AH114" s="116">
        <v>1</v>
      </c>
      <c r="AI114" s="244">
        <v>1</v>
      </c>
    </row>
    <row r="115" spans="1:35" x14ac:dyDescent="0.2">
      <c r="A115" s="119" t="s">
        <v>63</v>
      </c>
      <c r="B115" s="116">
        <v>5</v>
      </c>
      <c r="C115" s="135">
        <v>0</v>
      </c>
      <c r="D115" s="233">
        <v>0</v>
      </c>
      <c r="E115" s="134">
        <v>3</v>
      </c>
      <c r="F115" s="233">
        <v>0.6</v>
      </c>
      <c r="G115" s="134">
        <v>2</v>
      </c>
      <c r="H115" s="233">
        <v>0.4</v>
      </c>
      <c r="J115" s="119" t="s">
        <v>63</v>
      </c>
      <c r="K115" s="116">
        <v>5</v>
      </c>
      <c r="L115" s="116">
        <v>0</v>
      </c>
      <c r="M115" s="244">
        <v>0</v>
      </c>
      <c r="N115" s="116">
        <v>3</v>
      </c>
      <c r="O115" s="244">
        <v>0.6</v>
      </c>
      <c r="P115" s="116">
        <v>2</v>
      </c>
      <c r="Q115" s="244">
        <v>0.4</v>
      </c>
      <c r="S115" s="119" t="s">
        <v>63</v>
      </c>
      <c r="T115" s="202"/>
      <c r="U115" s="163"/>
      <c r="V115" s="245"/>
      <c r="W115" s="163"/>
      <c r="X115" s="245"/>
      <c r="Y115" s="163"/>
      <c r="Z115" s="245"/>
      <c r="AB115" s="119" t="s">
        <v>63</v>
      </c>
      <c r="AC115" s="202"/>
      <c r="AD115" s="163"/>
      <c r="AE115" s="245"/>
      <c r="AF115" s="163"/>
      <c r="AG115" s="245"/>
      <c r="AH115" s="163"/>
      <c r="AI115" s="245"/>
    </row>
    <row r="116" spans="1:35" x14ac:dyDescent="0.2">
      <c r="A116" s="119" t="s">
        <v>64</v>
      </c>
      <c r="B116" s="116">
        <v>2</v>
      </c>
      <c r="C116" s="135">
        <v>0</v>
      </c>
      <c r="D116" s="233">
        <v>0</v>
      </c>
      <c r="E116" s="134">
        <v>0</v>
      </c>
      <c r="F116" s="233">
        <v>0</v>
      </c>
      <c r="G116" s="134">
        <v>2</v>
      </c>
      <c r="H116" s="233">
        <v>1</v>
      </c>
      <c r="J116" s="119" t="s">
        <v>64</v>
      </c>
      <c r="K116" s="116">
        <v>2</v>
      </c>
      <c r="L116" s="116">
        <v>0</v>
      </c>
      <c r="M116" s="244">
        <v>0</v>
      </c>
      <c r="N116" s="116">
        <v>0</v>
      </c>
      <c r="O116" s="244">
        <v>0</v>
      </c>
      <c r="P116" s="116">
        <v>2</v>
      </c>
      <c r="Q116" s="244">
        <v>1</v>
      </c>
      <c r="S116" s="119" t="s">
        <v>64</v>
      </c>
      <c r="T116" s="202"/>
      <c r="U116" s="163"/>
      <c r="V116" s="245"/>
      <c r="W116" s="163"/>
      <c r="X116" s="245"/>
      <c r="Y116" s="163"/>
      <c r="Z116" s="245"/>
      <c r="AB116" s="119" t="s">
        <v>64</v>
      </c>
      <c r="AC116" s="202"/>
      <c r="AD116" s="163"/>
      <c r="AE116" s="245"/>
      <c r="AF116" s="163"/>
      <c r="AG116" s="245"/>
      <c r="AH116" s="163"/>
      <c r="AI116" s="245"/>
    </row>
    <row r="117" spans="1:35" x14ac:dyDescent="0.2">
      <c r="A117" s="119" t="s">
        <v>65</v>
      </c>
      <c r="B117" s="116">
        <v>4</v>
      </c>
      <c r="C117" s="135">
        <v>0</v>
      </c>
      <c r="D117" s="233">
        <v>0</v>
      </c>
      <c r="E117" s="134">
        <v>2</v>
      </c>
      <c r="F117" s="233">
        <v>0.5</v>
      </c>
      <c r="G117" s="134">
        <v>2</v>
      </c>
      <c r="H117" s="233">
        <v>0.5</v>
      </c>
      <c r="J117" s="119" t="s">
        <v>65</v>
      </c>
      <c r="K117" s="116">
        <v>2</v>
      </c>
      <c r="L117" s="116">
        <v>0</v>
      </c>
      <c r="M117" s="244">
        <v>0</v>
      </c>
      <c r="N117" s="116">
        <v>1</v>
      </c>
      <c r="O117" s="244">
        <v>0.5</v>
      </c>
      <c r="P117" s="116">
        <v>1</v>
      </c>
      <c r="Q117" s="244">
        <v>0.5</v>
      </c>
      <c r="S117" s="119" t="s">
        <v>65</v>
      </c>
      <c r="T117" s="116">
        <v>1</v>
      </c>
      <c r="U117" s="116">
        <v>0</v>
      </c>
      <c r="V117" s="244">
        <v>0</v>
      </c>
      <c r="W117" s="116">
        <v>0</v>
      </c>
      <c r="X117" s="244">
        <v>0</v>
      </c>
      <c r="Y117" s="116">
        <v>1</v>
      </c>
      <c r="Z117" s="244">
        <v>1</v>
      </c>
      <c r="AB117" s="119" t="s">
        <v>65</v>
      </c>
      <c r="AC117" s="116">
        <v>1</v>
      </c>
      <c r="AD117" s="116">
        <v>0</v>
      </c>
      <c r="AE117" s="244">
        <v>0</v>
      </c>
      <c r="AF117" s="116">
        <v>1</v>
      </c>
      <c r="AG117" s="244">
        <v>1</v>
      </c>
      <c r="AH117" s="116">
        <v>0</v>
      </c>
      <c r="AI117" s="244">
        <v>0</v>
      </c>
    </row>
    <row r="118" spans="1:35" x14ac:dyDescent="0.2">
      <c r="A118" s="119" t="s">
        <v>66</v>
      </c>
      <c r="B118" s="116">
        <v>11</v>
      </c>
      <c r="C118" s="135">
        <v>0</v>
      </c>
      <c r="D118" s="233">
        <v>0</v>
      </c>
      <c r="E118" s="134">
        <v>5</v>
      </c>
      <c r="F118" s="233">
        <v>0.45454545454545453</v>
      </c>
      <c r="G118" s="134">
        <v>6</v>
      </c>
      <c r="H118" s="233">
        <v>0.54545454545454541</v>
      </c>
      <c r="J118" s="119" t="s">
        <v>66</v>
      </c>
      <c r="K118" s="116">
        <v>5</v>
      </c>
      <c r="L118" s="116">
        <v>0</v>
      </c>
      <c r="M118" s="244">
        <v>0</v>
      </c>
      <c r="N118" s="116">
        <v>1</v>
      </c>
      <c r="O118" s="244">
        <v>0.2</v>
      </c>
      <c r="P118" s="116">
        <v>4</v>
      </c>
      <c r="Q118" s="244">
        <v>0.8</v>
      </c>
      <c r="S118" s="119" t="s">
        <v>66</v>
      </c>
      <c r="T118" s="116">
        <v>4</v>
      </c>
      <c r="U118" s="116">
        <v>0</v>
      </c>
      <c r="V118" s="244">
        <v>0</v>
      </c>
      <c r="W118" s="116">
        <v>2</v>
      </c>
      <c r="X118" s="244">
        <v>0.5</v>
      </c>
      <c r="Y118" s="116">
        <v>2</v>
      </c>
      <c r="Z118" s="244">
        <v>0.5</v>
      </c>
      <c r="AB118" s="119" t="s">
        <v>66</v>
      </c>
      <c r="AC118" s="116">
        <v>2</v>
      </c>
      <c r="AD118" s="116">
        <v>0</v>
      </c>
      <c r="AE118" s="244">
        <v>0</v>
      </c>
      <c r="AF118" s="116">
        <v>2</v>
      </c>
      <c r="AG118" s="244">
        <v>1</v>
      </c>
      <c r="AH118" s="116">
        <v>0</v>
      </c>
      <c r="AI118" s="244">
        <v>0</v>
      </c>
    </row>
    <row r="119" spans="1:35" x14ac:dyDescent="0.2">
      <c r="A119" s="119" t="s">
        <v>67</v>
      </c>
      <c r="B119" s="116">
        <v>2</v>
      </c>
      <c r="C119" s="135">
        <v>0</v>
      </c>
      <c r="D119" s="233">
        <v>0</v>
      </c>
      <c r="E119" s="134">
        <v>1</v>
      </c>
      <c r="F119" s="233">
        <v>0.5</v>
      </c>
      <c r="G119" s="134">
        <v>1</v>
      </c>
      <c r="H119" s="233">
        <v>0.5</v>
      </c>
      <c r="J119" s="119" t="s">
        <v>67</v>
      </c>
      <c r="K119" s="116">
        <v>1</v>
      </c>
      <c r="L119" s="116">
        <v>0</v>
      </c>
      <c r="M119" s="244">
        <v>0</v>
      </c>
      <c r="N119" s="116">
        <v>1</v>
      </c>
      <c r="O119" s="244">
        <v>1</v>
      </c>
      <c r="P119" s="116">
        <v>0</v>
      </c>
      <c r="Q119" s="244">
        <v>0</v>
      </c>
      <c r="S119" s="119" t="s">
        <v>67</v>
      </c>
      <c r="T119" s="202"/>
      <c r="U119" s="163"/>
      <c r="V119" s="245"/>
      <c r="W119" s="163"/>
      <c r="X119" s="245"/>
      <c r="Y119" s="163"/>
      <c r="Z119" s="245"/>
      <c r="AB119" s="119" t="s">
        <v>67</v>
      </c>
      <c r="AC119" s="116">
        <v>1</v>
      </c>
      <c r="AD119" s="116">
        <v>0</v>
      </c>
      <c r="AE119" s="244">
        <v>0</v>
      </c>
      <c r="AF119" s="116">
        <v>0</v>
      </c>
      <c r="AG119" s="244">
        <v>0</v>
      </c>
      <c r="AH119" s="116">
        <v>1</v>
      </c>
      <c r="AI119" s="244">
        <v>1</v>
      </c>
    </row>
    <row r="120" spans="1:35" x14ac:dyDescent="0.2">
      <c r="A120" s="119" t="s">
        <v>68</v>
      </c>
      <c r="B120" s="116">
        <v>2</v>
      </c>
      <c r="C120" s="135">
        <v>0</v>
      </c>
      <c r="D120" s="233">
        <v>0</v>
      </c>
      <c r="E120" s="134">
        <v>0</v>
      </c>
      <c r="F120" s="233">
        <v>0</v>
      </c>
      <c r="G120" s="134">
        <v>2</v>
      </c>
      <c r="H120" s="233">
        <v>1</v>
      </c>
      <c r="J120" s="119" t="s">
        <v>68</v>
      </c>
      <c r="K120" s="116">
        <v>2</v>
      </c>
      <c r="L120" s="116">
        <v>0</v>
      </c>
      <c r="M120" s="244">
        <v>0</v>
      </c>
      <c r="N120" s="116">
        <v>0</v>
      </c>
      <c r="O120" s="244">
        <v>0</v>
      </c>
      <c r="P120" s="116">
        <v>2</v>
      </c>
      <c r="Q120" s="244">
        <v>1</v>
      </c>
      <c r="S120" s="119" t="s">
        <v>68</v>
      </c>
      <c r="T120" s="202"/>
      <c r="U120" s="163"/>
      <c r="V120" s="245"/>
      <c r="W120" s="163"/>
      <c r="X120" s="245"/>
      <c r="Y120" s="163"/>
      <c r="Z120" s="245"/>
      <c r="AB120" s="119" t="s">
        <v>68</v>
      </c>
      <c r="AC120" s="202"/>
      <c r="AD120" s="163"/>
      <c r="AE120" s="245"/>
      <c r="AF120" s="163"/>
      <c r="AG120" s="245"/>
      <c r="AH120" s="163"/>
      <c r="AI120" s="245"/>
    </row>
    <row r="121" spans="1:35" x14ac:dyDescent="0.2">
      <c r="A121" s="119" t="s">
        <v>69</v>
      </c>
      <c r="B121" s="116">
        <v>4</v>
      </c>
      <c r="C121" s="135">
        <v>0</v>
      </c>
      <c r="D121" s="233">
        <v>0</v>
      </c>
      <c r="E121" s="134">
        <v>1</v>
      </c>
      <c r="F121" s="233">
        <v>0.25</v>
      </c>
      <c r="G121" s="134">
        <v>3</v>
      </c>
      <c r="H121" s="233">
        <v>0.75</v>
      </c>
      <c r="J121" s="119" t="s">
        <v>69</v>
      </c>
      <c r="K121" s="116">
        <v>1</v>
      </c>
      <c r="L121" s="116">
        <v>0</v>
      </c>
      <c r="M121" s="244">
        <v>0</v>
      </c>
      <c r="N121" s="116">
        <v>0</v>
      </c>
      <c r="O121" s="244">
        <v>0</v>
      </c>
      <c r="P121" s="116">
        <v>1</v>
      </c>
      <c r="Q121" s="244">
        <v>1</v>
      </c>
      <c r="S121" s="119" t="s">
        <v>69</v>
      </c>
      <c r="T121" s="116">
        <v>1</v>
      </c>
      <c r="U121" s="116">
        <v>0</v>
      </c>
      <c r="V121" s="244">
        <v>0</v>
      </c>
      <c r="W121" s="116">
        <v>0</v>
      </c>
      <c r="X121" s="244">
        <v>0</v>
      </c>
      <c r="Y121" s="116">
        <v>1</v>
      </c>
      <c r="Z121" s="244">
        <v>1</v>
      </c>
      <c r="AB121" s="119" t="s">
        <v>69</v>
      </c>
      <c r="AC121" s="116">
        <v>2</v>
      </c>
      <c r="AD121" s="116">
        <v>0</v>
      </c>
      <c r="AE121" s="244">
        <v>0</v>
      </c>
      <c r="AF121" s="116">
        <v>1</v>
      </c>
      <c r="AG121" s="244">
        <v>0.5</v>
      </c>
      <c r="AH121" s="116">
        <v>1</v>
      </c>
      <c r="AI121" s="244">
        <v>0.5</v>
      </c>
    </row>
    <row r="122" spans="1:35" x14ac:dyDescent="0.2">
      <c r="A122" s="119" t="s">
        <v>70</v>
      </c>
      <c r="B122" s="116">
        <v>13</v>
      </c>
      <c r="C122" s="135">
        <v>0</v>
      </c>
      <c r="D122" s="233">
        <v>0</v>
      </c>
      <c r="E122" s="134">
        <v>7</v>
      </c>
      <c r="F122" s="233">
        <v>0.53846153846153844</v>
      </c>
      <c r="G122" s="134">
        <v>6</v>
      </c>
      <c r="H122" s="233">
        <v>0.46153846153846156</v>
      </c>
      <c r="J122" s="119" t="s">
        <v>70</v>
      </c>
      <c r="K122" s="116">
        <v>7</v>
      </c>
      <c r="L122" s="116">
        <v>0</v>
      </c>
      <c r="M122" s="244">
        <v>0</v>
      </c>
      <c r="N122" s="116">
        <v>4</v>
      </c>
      <c r="O122" s="244">
        <v>0.5714285714285714</v>
      </c>
      <c r="P122" s="116">
        <v>3</v>
      </c>
      <c r="Q122" s="244">
        <v>0.42857142857142855</v>
      </c>
      <c r="S122" s="119" t="s">
        <v>70</v>
      </c>
      <c r="T122" s="116">
        <v>5</v>
      </c>
      <c r="U122" s="116">
        <v>0</v>
      </c>
      <c r="V122" s="244">
        <v>0</v>
      </c>
      <c r="W122" s="116">
        <v>3</v>
      </c>
      <c r="X122" s="244">
        <v>0.6</v>
      </c>
      <c r="Y122" s="116">
        <v>2</v>
      </c>
      <c r="Z122" s="244">
        <v>0.4</v>
      </c>
      <c r="AB122" s="119" t="s">
        <v>70</v>
      </c>
      <c r="AC122" s="116">
        <v>1</v>
      </c>
      <c r="AD122" s="116">
        <v>0</v>
      </c>
      <c r="AE122" s="244">
        <v>0</v>
      </c>
      <c r="AF122" s="116">
        <v>0</v>
      </c>
      <c r="AG122" s="244">
        <v>0</v>
      </c>
      <c r="AH122" s="116">
        <v>1</v>
      </c>
      <c r="AI122" s="244">
        <v>1</v>
      </c>
    </row>
    <row r="123" spans="1:35" x14ac:dyDescent="0.2">
      <c r="A123" s="119" t="s">
        <v>12</v>
      </c>
      <c r="B123" s="116">
        <v>10</v>
      </c>
      <c r="C123" s="135">
        <v>0</v>
      </c>
      <c r="D123" s="233">
        <v>0</v>
      </c>
      <c r="E123" s="134">
        <v>5</v>
      </c>
      <c r="F123" s="233">
        <v>0.5</v>
      </c>
      <c r="G123" s="134">
        <v>5</v>
      </c>
      <c r="H123" s="233">
        <v>0.5</v>
      </c>
      <c r="J123" s="119" t="s">
        <v>12</v>
      </c>
      <c r="K123" s="116">
        <v>1</v>
      </c>
      <c r="L123" s="116">
        <v>0</v>
      </c>
      <c r="M123" s="244">
        <v>0</v>
      </c>
      <c r="N123" s="116">
        <v>0</v>
      </c>
      <c r="O123" s="244">
        <v>0</v>
      </c>
      <c r="P123" s="116">
        <v>1</v>
      </c>
      <c r="Q123" s="244">
        <v>1</v>
      </c>
      <c r="S123" s="119" t="s">
        <v>12</v>
      </c>
      <c r="T123" s="116">
        <v>8</v>
      </c>
      <c r="U123" s="116">
        <v>0</v>
      </c>
      <c r="V123" s="244">
        <v>0</v>
      </c>
      <c r="W123" s="116">
        <v>4</v>
      </c>
      <c r="X123" s="244">
        <v>0.5</v>
      </c>
      <c r="Y123" s="116">
        <v>4</v>
      </c>
      <c r="Z123" s="244">
        <v>0.5</v>
      </c>
      <c r="AB123" s="119" t="s">
        <v>12</v>
      </c>
      <c r="AC123" s="116">
        <v>1</v>
      </c>
      <c r="AD123" s="116">
        <v>0</v>
      </c>
      <c r="AE123" s="244">
        <v>0</v>
      </c>
      <c r="AF123" s="116">
        <v>1</v>
      </c>
      <c r="AG123" s="244">
        <v>1</v>
      </c>
      <c r="AH123" s="116">
        <v>0</v>
      </c>
      <c r="AI123" s="244">
        <v>0</v>
      </c>
    </row>
    <row r="124" spans="1:35" x14ac:dyDescent="0.2">
      <c r="A124" s="119" t="s">
        <v>71</v>
      </c>
      <c r="B124" s="116">
        <v>3</v>
      </c>
      <c r="C124" s="135">
        <v>0</v>
      </c>
      <c r="D124" s="233">
        <v>0</v>
      </c>
      <c r="E124" s="134">
        <v>1</v>
      </c>
      <c r="F124" s="233">
        <v>0.33333333333333331</v>
      </c>
      <c r="G124" s="134">
        <v>2</v>
      </c>
      <c r="H124" s="233">
        <v>0.66666666666666663</v>
      </c>
      <c r="J124" s="119" t="s">
        <v>71</v>
      </c>
      <c r="K124" s="116">
        <v>3</v>
      </c>
      <c r="L124" s="116">
        <v>0</v>
      </c>
      <c r="M124" s="244">
        <v>0</v>
      </c>
      <c r="N124" s="116">
        <v>1</v>
      </c>
      <c r="O124" s="244">
        <v>0.33333333333333331</v>
      </c>
      <c r="P124" s="116">
        <v>2</v>
      </c>
      <c r="Q124" s="244">
        <v>0.66666666666666663</v>
      </c>
      <c r="S124" s="119" t="s">
        <v>71</v>
      </c>
      <c r="T124" s="202"/>
      <c r="U124" s="163"/>
      <c r="V124" s="245"/>
      <c r="W124" s="163"/>
      <c r="X124" s="245"/>
      <c r="Y124" s="163"/>
      <c r="Z124" s="245"/>
      <c r="AB124" s="119" t="s">
        <v>71</v>
      </c>
      <c r="AC124" s="202"/>
      <c r="AD124" s="163"/>
      <c r="AE124" s="245"/>
      <c r="AF124" s="163"/>
      <c r="AG124" s="245"/>
      <c r="AH124" s="163"/>
      <c r="AI124" s="245"/>
    </row>
    <row r="125" spans="1:35" x14ac:dyDescent="0.2">
      <c r="A125" s="119" t="s">
        <v>72</v>
      </c>
      <c r="B125" s="116">
        <v>8</v>
      </c>
      <c r="C125" s="135">
        <v>0</v>
      </c>
      <c r="D125" s="233">
        <v>0</v>
      </c>
      <c r="E125" s="134">
        <v>3</v>
      </c>
      <c r="F125" s="233">
        <v>0.375</v>
      </c>
      <c r="G125" s="134">
        <v>5</v>
      </c>
      <c r="H125" s="233">
        <v>0.625</v>
      </c>
      <c r="J125" s="119" t="s">
        <v>72</v>
      </c>
      <c r="K125" s="116">
        <v>3</v>
      </c>
      <c r="L125" s="116">
        <v>0</v>
      </c>
      <c r="M125" s="244">
        <v>0</v>
      </c>
      <c r="N125" s="116">
        <v>1</v>
      </c>
      <c r="O125" s="244">
        <v>0.33333333333333331</v>
      </c>
      <c r="P125" s="116">
        <v>2</v>
      </c>
      <c r="Q125" s="244">
        <v>0.66666666666666663</v>
      </c>
      <c r="S125" s="119" t="s">
        <v>72</v>
      </c>
      <c r="T125" s="116">
        <v>5</v>
      </c>
      <c r="U125" s="116">
        <v>0</v>
      </c>
      <c r="V125" s="244">
        <v>0</v>
      </c>
      <c r="W125" s="116">
        <v>2</v>
      </c>
      <c r="X125" s="244">
        <v>0.4</v>
      </c>
      <c r="Y125" s="116">
        <v>3</v>
      </c>
      <c r="Z125" s="244">
        <v>0.6</v>
      </c>
      <c r="AB125" s="119" t="s">
        <v>72</v>
      </c>
      <c r="AC125" s="202"/>
      <c r="AD125" s="163"/>
      <c r="AE125" s="245"/>
      <c r="AF125" s="163"/>
      <c r="AG125" s="245"/>
      <c r="AH125" s="163"/>
      <c r="AI125" s="245"/>
    </row>
    <row r="126" spans="1:35" x14ac:dyDescent="0.2">
      <c r="A126" s="119"/>
      <c r="B126" s="116"/>
      <c r="C126" s="135"/>
      <c r="D126" s="233"/>
      <c r="E126" s="134"/>
      <c r="F126" s="233"/>
      <c r="G126" s="134"/>
      <c r="H126" s="233"/>
      <c r="J126" s="119"/>
      <c r="K126" s="116"/>
      <c r="L126" s="116"/>
      <c r="M126" s="244"/>
      <c r="N126" s="116"/>
      <c r="O126" s="244"/>
      <c r="P126" s="116"/>
      <c r="Q126" s="244"/>
      <c r="S126" s="119"/>
      <c r="T126" s="116"/>
      <c r="U126" s="116"/>
      <c r="V126" s="244"/>
      <c r="W126" s="116"/>
      <c r="X126" s="244"/>
      <c r="Y126" s="116"/>
      <c r="Z126" s="244"/>
      <c r="AB126" s="119"/>
      <c r="AC126" s="116"/>
      <c r="AD126" s="116"/>
      <c r="AE126" s="244"/>
      <c r="AF126" s="116"/>
      <c r="AG126" s="244"/>
      <c r="AH126" s="116"/>
      <c r="AI126" s="244"/>
    </row>
    <row r="127" spans="1:35" x14ac:dyDescent="0.2">
      <c r="A127" s="119" t="s">
        <v>98</v>
      </c>
      <c r="B127" s="116">
        <v>1</v>
      </c>
      <c r="C127" s="135">
        <v>0</v>
      </c>
      <c r="D127" s="234">
        <v>0</v>
      </c>
      <c r="E127" s="134">
        <v>0</v>
      </c>
      <c r="F127" s="234">
        <v>0</v>
      </c>
      <c r="G127" s="134">
        <v>1</v>
      </c>
      <c r="H127" s="234">
        <v>1</v>
      </c>
      <c r="J127" s="119" t="s">
        <v>98</v>
      </c>
      <c r="K127" s="202"/>
      <c r="L127" s="163"/>
      <c r="M127" s="245"/>
      <c r="N127" s="163"/>
      <c r="O127" s="245"/>
      <c r="P127" s="163"/>
      <c r="Q127" s="245"/>
      <c r="S127" s="119" t="s">
        <v>98</v>
      </c>
      <c r="T127" s="116">
        <v>1</v>
      </c>
      <c r="U127" s="116">
        <v>0</v>
      </c>
      <c r="V127" s="244">
        <v>0</v>
      </c>
      <c r="W127" s="116">
        <v>0</v>
      </c>
      <c r="X127" s="244">
        <v>0</v>
      </c>
      <c r="Y127" s="116">
        <v>1</v>
      </c>
      <c r="Z127" s="244">
        <v>1</v>
      </c>
      <c r="AB127" s="119" t="s">
        <v>98</v>
      </c>
      <c r="AC127" s="202"/>
      <c r="AD127" s="163"/>
      <c r="AE127" s="245"/>
      <c r="AF127" s="163"/>
      <c r="AG127" s="245"/>
      <c r="AH127" s="163"/>
      <c r="AI127" s="245"/>
    </row>
    <row r="128" spans="1:35" x14ac:dyDescent="0.2">
      <c r="A128" s="52"/>
      <c r="B128" s="116"/>
      <c r="C128" s="135"/>
      <c r="D128" s="234"/>
      <c r="E128" s="134"/>
      <c r="F128" s="234"/>
      <c r="G128" s="134"/>
      <c r="H128" s="234"/>
      <c r="J128" s="52"/>
      <c r="K128" s="116"/>
      <c r="L128" s="116"/>
      <c r="M128" s="235"/>
      <c r="N128" s="116"/>
      <c r="O128" s="235"/>
      <c r="P128" s="116"/>
      <c r="Q128" s="235"/>
      <c r="S128" s="52"/>
      <c r="T128" s="116"/>
      <c r="U128" s="116"/>
      <c r="V128" s="244"/>
      <c r="W128" s="116"/>
      <c r="X128" s="244"/>
      <c r="Y128" s="116"/>
      <c r="Z128" s="244"/>
      <c r="AB128" s="52"/>
      <c r="AC128" s="116"/>
      <c r="AD128" s="116"/>
      <c r="AE128" s="244"/>
      <c r="AF128" s="116"/>
      <c r="AG128" s="244"/>
      <c r="AH128" s="116"/>
      <c r="AI128" s="244"/>
    </row>
    <row r="129" spans="1:35" ht="15.75" x14ac:dyDescent="0.25">
      <c r="A129" s="54" t="s">
        <v>210</v>
      </c>
      <c r="B129" s="120">
        <v>236</v>
      </c>
      <c r="C129" s="224">
        <v>0</v>
      </c>
      <c r="D129" s="240">
        <v>0</v>
      </c>
      <c r="E129" s="224">
        <v>106</v>
      </c>
      <c r="F129" s="240">
        <v>0.44915254237288138</v>
      </c>
      <c r="G129" s="224">
        <v>130</v>
      </c>
      <c r="H129" s="240">
        <v>0.55084745762711862</v>
      </c>
      <c r="J129" s="54" t="s">
        <v>210</v>
      </c>
      <c r="K129" s="120">
        <v>114</v>
      </c>
      <c r="L129" s="120">
        <v>0</v>
      </c>
      <c r="M129" s="236">
        <v>0</v>
      </c>
      <c r="N129" s="120">
        <v>49</v>
      </c>
      <c r="O129" s="236">
        <v>0.42982456140350878</v>
      </c>
      <c r="P129" s="120">
        <v>65</v>
      </c>
      <c r="Q129" s="236">
        <v>0.57017543859649122</v>
      </c>
      <c r="S129" s="54" t="s">
        <v>210</v>
      </c>
      <c r="T129" s="120">
        <v>73</v>
      </c>
      <c r="U129" s="120">
        <v>0</v>
      </c>
      <c r="V129" s="236">
        <v>0</v>
      </c>
      <c r="W129" s="120">
        <v>36</v>
      </c>
      <c r="X129" s="236">
        <v>0.49315068493150682</v>
      </c>
      <c r="Y129" s="120">
        <v>37</v>
      </c>
      <c r="Z129" s="236">
        <v>0.50684931506849318</v>
      </c>
      <c r="AB129" s="54" t="s">
        <v>210</v>
      </c>
      <c r="AC129" s="120">
        <v>49</v>
      </c>
      <c r="AD129" s="120">
        <v>0</v>
      </c>
      <c r="AE129" s="236">
        <v>0</v>
      </c>
      <c r="AF129" s="120">
        <v>21</v>
      </c>
      <c r="AG129" s="236">
        <v>0.42857142857142855</v>
      </c>
      <c r="AH129" s="120">
        <v>28</v>
      </c>
      <c r="AI129" s="236">
        <v>0.5714285714285714</v>
      </c>
    </row>
    <row r="130" spans="1:35" ht="15.75" x14ac:dyDescent="0.25">
      <c r="A130" s="53"/>
      <c r="B130" s="117"/>
      <c r="C130" s="117"/>
      <c r="D130" s="237"/>
      <c r="E130" s="117"/>
      <c r="F130" s="237"/>
      <c r="G130" s="117"/>
      <c r="H130" s="237"/>
      <c r="J130" s="53"/>
      <c r="K130" s="117"/>
      <c r="L130" s="117"/>
      <c r="M130" s="237"/>
      <c r="N130" s="117"/>
      <c r="O130" s="237"/>
      <c r="P130" s="117"/>
      <c r="Q130" s="237"/>
      <c r="S130" s="53"/>
      <c r="T130" s="117"/>
      <c r="U130" s="117"/>
      <c r="V130" s="237"/>
      <c r="W130" s="117"/>
      <c r="X130" s="237"/>
      <c r="Y130" s="117"/>
      <c r="Z130" s="237"/>
      <c r="AB130" s="53"/>
      <c r="AC130" s="117"/>
      <c r="AD130" s="117"/>
      <c r="AE130" s="237"/>
      <c r="AF130" s="117"/>
      <c r="AG130" s="237"/>
      <c r="AH130" s="117"/>
      <c r="AI130" s="237"/>
    </row>
    <row r="131" spans="1:35" x14ac:dyDescent="0.2">
      <c r="A131" s="248" t="s">
        <v>105</v>
      </c>
      <c r="B131" s="46"/>
      <c r="C131" s="118"/>
      <c r="D131" s="238"/>
      <c r="E131" s="32"/>
      <c r="F131" s="242"/>
      <c r="G131" s="31"/>
      <c r="H131" s="238"/>
      <c r="J131" s="248" t="s">
        <v>105</v>
      </c>
      <c r="S131" s="248" t="s">
        <v>105</v>
      </c>
      <c r="AB131" s="248" t="s">
        <v>105</v>
      </c>
    </row>
    <row r="132" spans="1:35" ht="15.75" x14ac:dyDescent="0.25">
      <c r="A132" s="19"/>
      <c r="B132" s="19"/>
      <c r="K132" s="19"/>
      <c r="T132" s="19"/>
      <c r="AC132" s="19"/>
    </row>
    <row r="133" spans="1:35" ht="15.75" x14ac:dyDescent="0.25">
      <c r="A133" s="19" t="s">
        <v>91</v>
      </c>
      <c r="B133" s="19"/>
      <c r="J133" s="19" t="s">
        <v>91</v>
      </c>
      <c r="K133" s="19"/>
      <c r="S133" s="19" t="s">
        <v>91</v>
      </c>
      <c r="T133" s="19"/>
      <c r="AB133" s="19" t="s">
        <v>91</v>
      </c>
      <c r="AC133" s="19"/>
    </row>
    <row r="134" spans="1:35" s="303" customFormat="1" ht="45.75" customHeight="1" x14ac:dyDescent="0.25">
      <c r="A134" s="483" t="s">
        <v>77</v>
      </c>
      <c r="B134" s="485" t="s">
        <v>76</v>
      </c>
      <c r="C134" s="487" t="s">
        <v>308</v>
      </c>
      <c r="D134" s="487"/>
      <c r="E134" s="487" t="s">
        <v>309</v>
      </c>
      <c r="F134" s="487"/>
      <c r="G134" s="487" t="s">
        <v>40</v>
      </c>
      <c r="H134" s="495"/>
      <c r="J134" s="483" t="s">
        <v>77</v>
      </c>
      <c r="K134" s="485" t="s">
        <v>76</v>
      </c>
      <c r="L134" s="487" t="s">
        <v>308</v>
      </c>
      <c r="M134" s="487"/>
      <c r="N134" s="487" t="s">
        <v>309</v>
      </c>
      <c r="O134" s="487"/>
      <c r="P134" s="487" t="s">
        <v>40</v>
      </c>
      <c r="Q134" s="495"/>
      <c r="S134" s="483" t="s">
        <v>77</v>
      </c>
      <c r="T134" s="485" t="s">
        <v>76</v>
      </c>
      <c r="U134" s="487" t="s">
        <v>308</v>
      </c>
      <c r="V134" s="487"/>
      <c r="W134" s="487" t="s">
        <v>309</v>
      </c>
      <c r="X134" s="487"/>
      <c r="Y134" s="487" t="s">
        <v>40</v>
      </c>
      <c r="Z134" s="495"/>
      <c r="AB134" s="483" t="s">
        <v>77</v>
      </c>
      <c r="AC134" s="485" t="s">
        <v>76</v>
      </c>
      <c r="AD134" s="487" t="s">
        <v>308</v>
      </c>
      <c r="AE134" s="487"/>
      <c r="AF134" s="487" t="s">
        <v>309</v>
      </c>
      <c r="AG134" s="487"/>
      <c r="AH134" s="487" t="s">
        <v>40</v>
      </c>
      <c r="AI134" s="495"/>
    </row>
    <row r="135" spans="1:35" s="303" customFormat="1" ht="40.5" customHeight="1" x14ac:dyDescent="0.2">
      <c r="A135" s="484"/>
      <c r="B135" s="486"/>
      <c r="C135" s="35" t="s">
        <v>0</v>
      </c>
      <c r="D135" s="231" t="s">
        <v>310</v>
      </c>
      <c r="E135" s="35" t="s">
        <v>0</v>
      </c>
      <c r="F135" s="231" t="s">
        <v>311</v>
      </c>
      <c r="G135" s="35" t="s">
        <v>43</v>
      </c>
      <c r="H135" s="231" t="s">
        <v>312</v>
      </c>
      <c r="J135" s="484"/>
      <c r="K135" s="486"/>
      <c r="L135" s="35" t="s">
        <v>0</v>
      </c>
      <c r="M135" s="231" t="s">
        <v>310</v>
      </c>
      <c r="N135" s="35" t="s">
        <v>0</v>
      </c>
      <c r="O135" s="231" t="s">
        <v>311</v>
      </c>
      <c r="P135" s="35" t="s">
        <v>43</v>
      </c>
      <c r="Q135" s="231" t="s">
        <v>312</v>
      </c>
      <c r="S135" s="484"/>
      <c r="T135" s="486"/>
      <c r="U135" s="35" t="s">
        <v>0</v>
      </c>
      <c r="V135" s="231" t="s">
        <v>310</v>
      </c>
      <c r="W135" s="35" t="s">
        <v>0</v>
      </c>
      <c r="X135" s="231" t="s">
        <v>311</v>
      </c>
      <c r="Y135" s="35" t="s">
        <v>43</v>
      </c>
      <c r="Z135" s="231" t="s">
        <v>312</v>
      </c>
      <c r="AB135" s="484"/>
      <c r="AC135" s="486"/>
      <c r="AD135" s="35" t="s">
        <v>0</v>
      </c>
      <c r="AE135" s="231" t="s">
        <v>310</v>
      </c>
      <c r="AF135" s="35" t="s">
        <v>0</v>
      </c>
      <c r="AG135" s="231" t="s">
        <v>311</v>
      </c>
      <c r="AH135" s="35" t="s">
        <v>43</v>
      </c>
      <c r="AI135" s="231" t="s">
        <v>312</v>
      </c>
    </row>
    <row r="136" spans="1:35" ht="14.25" customHeight="1" x14ac:dyDescent="0.2">
      <c r="A136" s="30"/>
      <c r="B136" s="132"/>
      <c r="C136" s="143"/>
      <c r="D136" s="232"/>
      <c r="E136" s="143"/>
      <c r="F136" s="232"/>
      <c r="G136" s="143"/>
      <c r="H136" s="232"/>
      <c r="J136" s="30"/>
      <c r="K136" s="132"/>
      <c r="L136" s="143"/>
      <c r="M136" s="232"/>
      <c r="N136" s="143"/>
      <c r="O136" s="232"/>
      <c r="P136" s="143"/>
      <c r="Q136" s="232"/>
      <c r="S136" s="30"/>
      <c r="T136" s="132"/>
      <c r="U136" s="143"/>
      <c r="V136" s="232"/>
      <c r="W136" s="143"/>
      <c r="X136" s="232"/>
      <c r="Y136" s="143"/>
      <c r="Z136" s="232"/>
      <c r="AB136" s="30"/>
      <c r="AC136" s="132"/>
      <c r="AD136" s="143"/>
      <c r="AE136" s="232"/>
      <c r="AF136" s="143"/>
      <c r="AG136" s="232"/>
      <c r="AH136" s="143"/>
      <c r="AI136" s="232"/>
    </row>
    <row r="137" spans="1:35" ht="16.5" customHeight="1" x14ac:dyDescent="0.2">
      <c r="A137" s="119" t="s">
        <v>48</v>
      </c>
      <c r="B137" s="115">
        <v>2</v>
      </c>
      <c r="C137" s="135">
        <v>0</v>
      </c>
      <c r="D137" s="233">
        <v>0</v>
      </c>
      <c r="E137" s="134">
        <v>0</v>
      </c>
      <c r="F137" s="233">
        <v>0</v>
      </c>
      <c r="G137" s="134">
        <v>2</v>
      </c>
      <c r="H137" s="233">
        <v>1</v>
      </c>
      <c r="J137" s="119" t="s">
        <v>48</v>
      </c>
      <c r="K137" s="180"/>
      <c r="L137" s="163"/>
      <c r="M137" s="245"/>
      <c r="N137" s="163"/>
      <c r="O137" s="245"/>
      <c r="P137" s="163"/>
      <c r="Q137" s="245"/>
      <c r="S137" s="119" t="s">
        <v>48</v>
      </c>
      <c r="T137" s="163"/>
      <c r="U137" s="163"/>
      <c r="V137" s="245"/>
      <c r="W137" s="163"/>
      <c r="X137" s="245"/>
      <c r="Y137" s="163"/>
      <c r="Z137" s="245"/>
      <c r="AB137" s="119" t="s">
        <v>48</v>
      </c>
      <c r="AC137" s="115">
        <v>2</v>
      </c>
      <c r="AD137" s="115">
        <v>0</v>
      </c>
      <c r="AE137" s="243">
        <v>0</v>
      </c>
      <c r="AF137" s="115">
        <v>0</v>
      </c>
      <c r="AG137" s="243">
        <v>0</v>
      </c>
      <c r="AH137" s="115">
        <v>2</v>
      </c>
      <c r="AI137" s="243">
        <v>1</v>
      </c>
    </row>
    <row r="138" spans="1:35" ht="16.5" customHeight="1" x14ac:dyDescent="0.2">
      <c r="A138" s="119" t="s">
        <v>49</v>
      </c>
      <c r="B138" s="115">
        <v>2</v>
      </c>
      <c r="C138" s="135">
        <v>0</v>
      </c>
      <c r="D138" s="233">
        <v>0</v>
      </c>
      <c r="E138" s="134">
        <v>0</v>
      </c>
      <c r="F138" s="233">
        <v>0</v>
      </c>
      <c r="G138" s="134">
        <v>2</v>
      </c>
      <c r="H138" s="233">
        <v>1</v>
      </c>
      <c r="J138" s="119" t="s">
        <v>49</v>
      </c>
      <c r="K138" s="180"/>
      <c r="L138" s="163"/>
      <c r="M138" s="245"/>
      <c r="N138" s="163"/>
      <c r="O138" s="245"/>
      <c r="P138" s="163"/>
      <c r="Q138" s="245"/>
      <c r="S138" s="119" t="s">
        <v>49</v>
      </c>
      <c r="T138" s="115">
        <v>2</v>
      </c>
      <c r="U138" s="115">
        <v>0</v>
      </c>
      <c r="V138" s="243">
        <v>0</v>
      </c>
      <c r="W138" s="115">
        <v>0</v>
      </c>
      <c r="X138" s="243">
        <v>0</v>
      </c>
      <c r="Y138" s="115">
        <v>2</v>
      </c>
      <c r="Z138" s="243">
        <v>1</v>
      </c>
      <c r="AB138" s="119" t="s">
        <v>49</v>
      </c>
      <c r="AC138" s="163"/>
      <c r="AD138" s="163"/>
      <c r="AE138" s="245"/>
      <c r="AF138" s="163"/>
      <c r="AG138" s="245"/>
      <c r="AH138" s="163"/>
      <c r="AI138" s="245"/>
    </row>
    <row r="139" spans="1:35" x14ac:dyDescent="0.2">
      <c r="A139" s="119" t="s">
        <v>50</v>
      </c>
      <c r="B139" s="116">
        <v>1</v>
      </c>
      <c r="C139" s="135">
        <v>0</v>
      </c>
      <c r="D139" s="233">
        <v>0</v>
      </c>
      <c r="E139" s="134">
        <v>0</v>
      </c>
      <c r="F139" s="233">
        <v>0</v>
      </c>
      <c r="G139" s="134">
        <v>1</v>
      </c>
      <c r="H139" s="233">
        <v>1</v>
      </c>
      <c r="J139" s="119" t="s">
        <v>50</v>
      </c>
      <c r="K139" s="180"/>
      <c r="L139" s="163"/>
      <c r="M139" s="245"/>
      <c r="N139" s="163"/>
      <c r="O139" s="245"/>
      <c r="P139" s="163"/>
      <c r="Q139" s="245"/>
      <c r="S139" s="119" t="s">
        <v>50</v>
      </c>
      <c r="T139" s="163"/>
      <c r="U139" s="163"/>
      <c r="V139" s="245"/>
      <c r="W139" s="163"/>
      <c r="X139" s="245"/>
      <c r="Y139" s="163"/>
      <c r="Z139" s="245"/>
      <c r="AB139" s="119" t="s">
        <v>50</v>
      </c>
      <c r="AC139" s="116">
        <v>1</v>
      </c>
      <c r="AD139" s="116">
        <v>0</v>
      </c>
      <c r="AE139" s="244">
        <v>0</v>
      </c>
      <c r="AF139" s="116">
        <v>0</v>
      </c>
      <c r="AG139" s="244">
        <v>0</v>
      </c>
      <c r="AH139" s="116">
        <v>1</v>
      </c>
      <c r="AI139" s="244">
        <v>1</v>
      </c>
    </row>
    <row r="140" spans="1:35" x14ac:dyDescent="0.2">
      <c r="A140" s="119" t="s">
        <v>51</v>
      </c>
      <c r="B140" s="116">
        <v>1</v>
      </c>
      <c r="C140" s="135">
        <v>0</v>
      </c>
      <c r="D140" s="233">
        <v>0</v>
      </c>
      <c r="E140" s="134">
        <v>1</v>
      </c>
      <c r="F140" s="233">
        <v>1</v>
      </c>
      <c r="G140" s="134">
        <v>0</v>
      </c>
      <c r="H140" s="233">
        <v>0</v>
      </c>
      <c r="J140" s="119" t="s">
        <v>51</v>
      </c>
      <c r="K140" s="180"/>
      <c r="L140" s="163"/>
      <c r="M140" s="245"/>
      <c r="N140" s="163"/>
      <c r="O140" s="245"/>
      <c r="P140" s="163"/>
      <c r="Q140" s="245"/>
      <c r="S140" s="119" t="s">
        <v>51</v>
      </c>
      <c r="T140" s="116">
        <v>1</v>
      </c>
      <c r="U140" s="116">
        <v>0</v>
      </c>
      <c r="V140" s="244">
        <v>0</v>
      </c>
      <c r="W140" s="116">
        <v>1</v>
      </c>
      <c r="X140" s="244">
        <v>1</v>
      </c>
      <c r="Y140" s="116">
        <v>0</v>
      </c>
      <c r="Z140" s="244">
        <v>0</v>
      </c>
      <c r="AB140" s="119" t="s">
        <v>51</v>
      </c>
      <c r="AC140" s="163"/>
      <c r="AD140" s="163"/>
      <c r="AE140" s="245"/>
      <c r="AF140" s="163"/>
      <c r="AG140" s="245"/>
      <c r="AH140" s="163"/>
      <c r="AI140" s="245"/>
    </row>
    <row r="141" spans="1:35" x14ac:dyDescent="0.2">
      <c r="A141" s="119" t="s">
        <v>7</v>
      </c>
      <c r="B141" s="116">
        <v>1</v>
      </c>
      <c r="C141" s="135">
        <v>0</v>
      </c>
      <c r="D141" s="233">
        <v>0</v>
      </c>
      <c r="E141" s="134">
        <v>0</v>
      </c>
      <c r="F141" s="233">
        <v>0</v>
      </c>
      <c r="G141" s="134">
        <v>1</v>
      </c>
      <c r="H141" s="233">
        <v>1</v>
      </c>
      <c r="J141" s="119" t="s">
        <v>7</v>
      </c>
      <c r="K141" s="180"/>
      <c r="L141" s="163"/>
      <c r="M141" s="245"/>
      <c r="N141" s="163"/>
      <c r="O141" s="245"/>
      <c r="P141" s="163"/>
      <c r="Q141" s="245"/>
      <c r="S141" s="119" t="s">
        <v>7</v>
      </c>
      <c r="T141" s="163"/>
      <c r="U141" s="163"/>
      <c r="V141" s="245"/>
      <c r="W141" s="163"/>
      <c r="X141" s="245"/>
      <c r="Y141" s="163"/>
      <c r="Z141" s="245"/>
      <c r="AB141" s="119" t="s">
        <v>7</v>
      </c>
      <c r="AC141" s="116">
        <v>1</v>
      </c>
      <c r="AD141" s="116">
        <v>0</v>
      </c>
      <c r="AE141" s="244">
        <v>0</v>
      </c>
      <c r="AF141" s="116">
        <v>0</v>
      </c>
      <c r="AG141" s="244">
        <v>0</v>
      </c>
      <c r="AH141" s="116">
        <v>1</v>
      </c>
      <c r="AI141" s="244">
        <v>1</v>
      </c>
    </row>
    <row r="142" spans="1:35" x14ac:dyDescent="0.2">
      <c r="A142" s="119" t="s">
        <v>52</v>
      </c>
      <c r="B142" s="163"/>
      <c r="C142" s="180"/>
      <c r="D142" s="241"/>
      <c r="E142" s="200"/>
      <c r="F142" s="241"/>
      <c r="G142" s="200"/>
      <c r="H142" s="241"/>
      <c r="J142" s="119" t="s">
        <v>52</v>
      </c>
      <c r="K142" s="180"/>
      <c r="L142" s="163"/>
      <c r="M142" s="245"/>
      <c r="N142" s="163"/>
      <c r="O142" s="245"/>
      <c r="P142" s="163"/>
      <c r="Q142" s="245"/>
      <c r="S142" s="119" t="s">
        <v>52</v>
      </c>
      <c r="T142" s="163"/>
      <c r="U142" s="163"/>
      <c r="V142" s="245"/>
      <c r="W142" s="163"/>
      <c r="X142" s="245"/>
      <c r="Y142" s="163"/>
      <c r="Z142" s="245"/>
      <c r="AB142" s="119" t="s">
        <v>52</v>
      </c>
      <c r="AC142" s="163"/>
      <c r="AD142" s="163"/>
      <c r="AE142" s="245"/>
      <c r="AF142" s="163"/>
      <c r="AG142" s="245"/>
      <c r="AH142" s="163"/>
      <c r="AI142" s="245"/>
    </row>
    <row r="143" spans="1:35" x14ac:dyDescent="0.2">
      <c r="A143" s="119" t="s">
        <v>53</v>
      </c>
      <c r="B143" s="163"/>
      <c r="C143" s="180"/>
      <c r="D143" s="241"/>
      <c r="E143" s="200"/>
      <c r="F143" s="241"/>
      <c r="G143" s="200"/>
      <c r="H143" s="241"/>
      <c r="J143" s="119" t="s">
        <v>53</v>
      </c>
      <c r="K143" s="180"/>
      <c r="L143" s="163"/>
      <c r="M143" s="245"/>
      <c r="N143" s="163"/>
      <c r="O143" s="245"/>
      <c r="P143" s="163"/>
      <c r="Q143" s="245"/>
      <c r="S143" s="119" t="s">
        <v>53</v>
      </c>
      <c r="T143" s="163"/>
      <c r="U143" s="163"/>
      <c r="V143" s="245"/>
      <c r="W143" s="163"/>
      <c r="X143" s="245"/>
      <c r="Y143" s="163"/>
      <c r="Z143" s="245"/>
      <c r="AB143" s="119" t="s">
        <v>53</v>
      </c>
      <c r="AC143" s="163"/>
      <c r="AD143" s="163"/>
      <c r="AE143" s="245"/>
      <c r="AF143" s="163"/>
      <c r="AG143" s="245"/>
      <c r="AH143" s="163"/>
      <c r="AI143" s="245"/>
    </row>
    <row r="144" spans="1:35" x14ac:dyDescent="0.2">
      <c r="A144" s="119" t="s">
        <v>54</v>
      </c>
      <c r="B144" s="116">
        <v>5</v>
      </c>
      <c r="C144" s="135">
        <v>0</v>
      </c>
      <c r="D144" s="233">
        <v>0</v>
      </c>
      <c r="E144" s="134">
        <v>2</v>
      </c>
      <c r="F144" s="233">
        <v>0.4</v>
      </c>
      <c r="G144" s="134">
        <v>3</v>
      </c>
      <c r="H144" s="233">
        <v>0.6</v>
      </c>
      <c r="J144" s="119" t="s">
        <v>54</v>
      </c>
      <c r="K144" s="180"/>
      <c r="L144" s="163"/>
      <c r="M144" s="245"/>
      <c r="N144" s="163"/>
      <c r="O144" s="245"/>
      <c r="P144" s="163"/>
      <c r="Q144" s="245"/>
      <c r="S144" s="119" t="s">
        <v>54</v>
      </c>
      <c r="T144" s="116">
        <v>4</v>
      </c>
      <c r="U144" s="116">
        <v>0</v>
      </c>
      <c r="V144" s="244">
        <v>0</v>
      </c>
      <c r="W144" s="116">
        <v>2</v>
      </c>
      <c r="X144" s="244">
        <v>0.5</v>
      </c>
      <c r="Y144" s="116">
        <v>2</v>
      </c>
      <c r="Z144" s="244">
        <v>0.5</v>
      </c>
      <c r="AB144" s="119" t="s">
        <v>54</v>
      </c>
      <c r="AC144" s="116">
        <v>1</v>
      </c>
      <c r="AD144" s="116">
        <v>0</v>
      </c>
      <c r="AE144" s="244">
        <v>0</v>
      </c>
      <c r="AF144" s="116">
        <v>0</v>
      </c>
      <c r="AG144" s="244">
        <v>0</v>
      </c>
      <c r="AH144" s="116">
        <v>1</v>
      </c>
      <c r="AI144" s="244">
        <v>1</v>
      </c>
    </row>
    <row r="145" spans="1:35" x14ac:dyDescent="0.2">
      <c r="A145" s="119" t="s">
        <v>11</v>
      </c>
      <c r="B145" s="163"/>
      <c r="C145" s="180"/>
      <c r="D145" s="241"/>
      <c r="E145" s="200"/>
      <c r="F145" s="241"/>
      <c r="G145" s="200"/>
      <c r="H145" s="241"/>
      <c r="J145" s="119" t="s">
        <v>11</v>
      </c>
      <c r="K145" s="180"/>
      <c r="L145" s="163"/>
      <c r="M145" s="245"/>
      <c r="N145" s="163"/>
      <c r="O145" s="245"/>
      <c r="P145" s="163"/>
      <c r="Q145" s="245"/>
      <c r="S145" s="119" t="s">
        <v>11</v>
      </c>
      <c r="T145" s="163"/>
      <c r="U145" s="163"/>
      <c r="V145" s="245"/>
      <c r="W145" s="163"/>
      <c r="X145" s="245"/>
      <c r="Y145" s="163"/>
      <c r="Z145" s="245"/>
      <c r="AB145" s="119" t="s">
        <v>11</v>
      </c>
      <c r="AC145" s="163"/>
      <c r="AD145" s="163"/>
      <c r="AE145" s="245"/>
      <c r="AF145" s="163"/>
      <c r="AG145" s="245"/>
      <c r="AH145" s="163"/>
      <c r="AI145" s="245"/>
    </row>
    <row r="146" spans="1:35" x14ac:dyDescent="0.2">
      <c r="A146" s="119" t="s">
        <v>10</v>
      </c>
      <c r="B146" s="163"/>
      <c r="C146" s="180"/>
      <c r="D146" s="241"/>
      <c r="E146" s="200"/>
      <c r="F146" s="241"/>
      <c r="G146" s="200"/>
      <c r="H146" s="241"/>
      <c r="J146" s="119" t="s">
        <v>10</v>
      </c>
      <c r="K146" s="180"/>
      <c r="L146" s="163"/>
      <c r="M146" s="245"/>
      <c r="N146" s="163"/>
      <c r="O146" s="245"/>
      <c r="P146" s="163"/>
      <c r="Q146" s="245"/>
      <c r="S146" s="119" t="s">
        <v>10</v>
      </c>
      <c r="T146" s="163"/>
      <c r="U146" s="163"/>
      <c r="V146" s="245"/>
      <c r="W146" s="163"/>
      <c r="X146" s="245"/>
      <c r="Y146" s="163"/>
      <c r="Z146" s="245"/>
      <c r="AB146" s="119" t="s">
        <v>10</v>
      </c>
      <c r="AC146" s="163"/>
      <c r="AD146" s="163"/>
      <c r="AE146" s="245"/>
      <c r="AF146" s="163"/>
      <c r="AG146" s="245"/>
      <c r="AH146" s="163"/>
      <c r="AI146" s="245"/>
    </row>
    <row r="147" spans="1:35" x14ac:dyDescent="0.2">
      <c r="A147" s="119" t="s">
        <v>55</v>
      </c>
      <c r="B147" s="163"/>
      <c r="C147" s="180"/>
      <c r="D147" s="241"/>
      <c r="E147" s="200"/>
      <c r="F147" s="241"/>
      <c r="G147" s="200"/>
      <c r="H147" s="241"/>
      <c r="J147" s="119" t="s">
        <v>55</v>
      </c>
      <c r="K147" s="180"/>
      <c r="L147" s="163"/>
      <c r="M147" s="245"/>
      <c r="N147" s="163"/>
      <c r="O147" s="245"/>
      <c r="P147" s="163"/>
      <c r="Q147" s="245"/>
      <c r="S147" s="119" t="s">
        <v>55</v>
      </c>
      <c r="T147" s="163"/>
      <c r="U147" s="163"/>
      <c r="V147" s="245"/>
      <c r="W147" s="163"/>
      <c r="X147" s="245"/>
      <c r="Y147" s="163"/>
      <c r="Z147" s="245"/>
      <c r="AB147" s="119" t="s">
        <v>55</v>
      </c>
      <c r="AC147" s="163"/>
      <c r="AD147" s="163"/>
      <c r="AE147" s="245"/>
      <c r="AF147" s="163"/>
      <c r="AG147" s="245"/>
      <c r="AH147" s="163"/>
      <c r="AI147" s="245"/>
    </row>
    <row r="148" spans="1:35" x14ac:dyDescent="0.2">
      <c r="A148" s="119" t="s">
        <v>56</v>
      </c>
      <c r="B148" s="116">
        <v>2</v>
      </c>
      <c r="C148" s="135">
        <v>0</v>
      </c>
      <c r="D148" s="233">
        <v>0</v>
      </c>
      <c r="E148" s="134">
        <v>2</v>
      </c>
      <c r="F148" s="233">
        <v>1</v>
      </c>
      <c r="G148" s="134">
        <v>0</v>
      </c>
      <c r="H148" s="233">
        <v>0</v>
      </c>
      <c r="J148" s="119" t="s">
        <v>56</v>
      </c>
      <c r="K148" s="180"/>
      <c r="L148" s="163"/>
      <c r="M148" s="245"/>
      <c r="N148" s="163"/>
      <c r="O148" s="245"/>
      <c r="P148" s="163"/>
      <c r="Q148" s="245"/>
      <c r="S148" s="119" t="s">
        <v>56</v>
      </c>
      <c r="T148" s="116">
        <v>1</v>
      </c>
      <c r="U148" s="116">
        <v>0</v>
      </c>
      <c r="V148" s="244">
        <v>0</v>
      </c>
      <c r="W148" s="116">
        <v>1</v>
      </c>
      <c r="X148" s="244">
        <v>1</v>
      </c>
      <c r="Y148" s="116">
        <v>0</v>
      </c>
      <c r="Z148" s="244">
        <v>0</v>
      </c>
      <c r="AB148" s="119" t="s">
        <v>56</v>
      </c>
      <c r="AC148" s="116">
        <v>1</v>
      </c>
      <c r="AD148" s="116">
        <v>0</v>
      </c>
      <c r="AE148" s="244">
        <v>0</v>
      </c>
      <c r="AF148" s="116">
        <v>1</v>
      </c>
      <c r="AG148" s="244">
        <v>1</v>
      </c>
      <c r="AH148" s="116">
        <v>0</v>
      </c>
      <c r="AI148" s="244">
        <v>0</v>
      </c>
    </row>
    <row r="149" spans="1:35" x14ac:dyDescent="0.2">
      <c r="A149" s="119" t="s">
        <v>57</v>
      </c>
      <c r="B149" s="163"/>
      <c r="C149" s="180"/>
      <c r="D149" s="241"/>
      <c r="E149" s="200"/>
      <c r="F149" s="241"/>
      <c r="G149" s="200"/>
      <c r="H149" s="241"/>
      <c r="J149" s="119" t="s">
        <v>57</v>
      </c>
      <c r="K149" s="180"/>
      <c r="L149" s="163"/>
      <c r="M149" s="245"/>
      <c r="N149" s="163"/>
      <c r="O149" s="245"/>
      <c r="P149" s="163"/>
      <c r="Q149" s="245"/>
      <c r="S149" s="119" t="s">
        <v>57</v>
      </c>
      <c r="T149" s="163"/>
      <c r="U149" s="163"/>
      <c r="V149" s="245"/>
      <c r="W149" s="163"/>
      <c r="X149" s="245"/>
      <c r="Y149" s="163"/>
      <c r="Z149" s="245"/>
      <c r="AB149" s="119" t="s">
        <v>57</v>
      </c>
      <c r="AC149" s="163"/>
      <c r="AD149" s="163"/>
      <c r="AE149" s="245"/>
      <c r="AF149" s="163"/>
      <c r="AG149" s="245"/>
      <c r="AH149" s="163"/>
      <c r="AI149" s="245"/>
    </row>
    <row r="150" spans="1:35" x14ac:dyDescent="0.2">
      <c r="A150" s="119" t="s">
        <v>58</v>
      </c>
      <c r="B150" s="163"/>
      <c r="C150" s="180"/>
      <c r="D150" s="241"/>
      <c r="E150" s="200"/>
      <c r="F150" s="241"/>
      <c r="G150" s="200"/>
      <c r="H150" s="241"/>
      <c r="J150" s="119" t="s">
        <v>58</v>
      </c>
      <c r="K150" s="180"/>
      <c r="L150" s="163"/>
      <c r="M150" s="245"/>
      <c r="N150" s="163"/>
      <c r="O150" s="245"/>
      <c r="P150" s="163"/>
      <c r="Q150" s="245"/>
      <c r="S150" s="119" t="s">
        <v>58</v>
      </c>
      <c r="T150" s="163"/>
      <c r="U150" s="163"/>
      <c r="V150" s="245"/>
      <c r="W150" s="163"/>
      <c r="X150" s="245"/>
      <c r="Y150" s="163"/>
      <c r="Z150" s="245"/>
      <c r="AB150" s="119" t="s">
        <v>58</v>
      </c>
      <c r="AC150" s="163"/>
      <c r="AD150" s="163"/>
      <c r="AE150" s="245"/>
      <c r="AF150" s="163"/>
      <c r="AG150" s="245"/>
      <c r="AH150" s="163"/>
      <c r="AI150" s="245"/>
    </row>
    <row r="151" spans="1:35" x14ac:dyDescent="0.2">
      <c r="A151" s="119" t="s">
        <v>59</v>
      </c>
      <c r="B151" s="116">
        <v>3</v>
      </c>
      <c r="C151" s="135">
        <v>0</v>
      </c>
      <c r="D151" s="233">
        <v>0</v>
      </c>
      <c r="E151" s="134">
        <v>2</v>
      </c>
      <c r="F151" s="233">
        <v>0.66666666666666663</v>
      </c>
      <c r="G151" s="134">
        <v>1</v>
      </c>
      <c r="H151" s="233">
        <v>0.33333333333333331</v>
      </c>
      <c r="J151" s="119" t="s">
        <v>59</v>
      </c>
      <c r="K151" s="180"/>
      <c r="L151" s="163"/>
      <c r="M151" s="245"/>
      <c r="N151" s="163"/>
      <c r="O151" s="245"/>
      <c r="P151" s="163"/>
      <c r="Q151" s="245"/>
      <c r="S151" s="119" t="s">
        <v>59</v>
      </c>
      <c r="T151" s="116">
        <v>3</v>
      </c>
      <c r="U151" s="116">
        <v>0</v>
      </c>
      <c r="V151" s="244">
        <v>0</v>
      </c>
      <c r="W151" s="116">
        <v>2</v>
      </c>
      <c r="X151" s="244">
        <v>0.66666666666666663</v>
      </c>
      <c r="Y151" s="116">
        <v>1</v>
      </c>
      <c r="Z151" s="244">
        <v>0.33333333333333331</v>
      </c>
      <c r="AB151" s="119" t="s">
        <v>59</v>
      </c>
      <c r="AC151" s="163"/>
      <c r="AD151" s="163"/>
      <c r="AE151" s="245"/>
      <c r="AF151" s="163"/>
      <c r="AG151" s="245"/>
      <c r="AH151" s="163"/>
      <c r="AI151" s="245"/>
    </row>
    <row r="152" spans="1:35" x14ac:dyDescent="0.2">
      <c r="A152" s="119" t="s">
        <v>60</v>
      </c>
      <c r="B152" s="116">
        <v>1</v>
      </c>
      <c r="C152" s="135">
        <v>0</v>
      </c>
      <c r="D152" s="233">
        <v>0</v>
      </c>
      <c r="E152" s="134">
        <v>1</v>
      </c>
      <c r="F152" s="233">
        <v>1</v>
      </c>
      <c r="G152" s="134">
        <v>0</v>
      </c>
      <c r="H152" s="233">
        <v>0</v>
      </c>
      <c r="J152" s="119" t="s">
        <v>60</v>
      </c>
      <c r="K152" s="180"/>
      <c r="L152" s="163"/>
      <c r="M152" s="245"/>
      <c r="N152" s="163"/>
      <c r="O152" s="245"/>
      <c r="P152" s="163"/>
      <c r="Q152" s="245"/>
      <c r="S152" s="119" t="s">
        <v>60</v>
      </c>
      <c r="T152" s="163"/>
      <c r="U152" s="163"/>
      <c r="V152" s="245"/>
      <c r="W152" s="163"/>
      <c r="X152" s="245"/>
      <c r="Y152" s="163"/>
      <c r="Z152" s="245"/>
      <c r="AB152" s="119" t="s">
        <v>60</v>
      </c>
      <c r="AC152" s="116">
        <v>1</v>
      </c>
      <c r="AD152" s="116">
        <v>0</v>
      </c>
      <c r="AE152" s="244">
        <v>0</v>
      </c>
      <c r="AF152" s="116">
        <v>1</v>
      </c>
      <c r="AG152" s="244">
        <v>1</v>
      </c>
      <c r="AH152" s="116">
        <v>0</v>
      </c>
      <c r="AI152" s="244">
        <v>0</v>
      </c>
    </row>
    <row r="153" spans="1:35" x14ac:dyDescent="0.2">
      <c r="A153" s="119" t="s">
        <v>9</v>
      </c>
      <c r="B153" s="163"/>
      <c r="C153" s="180"/>
      <c r="D153" s="241"/>
      <c r="E153" s="200"/>
      <c r="F153" s="241"/>
      <c r="G153" s="200"/>
      <c r="H153" s="241"/>
      <c r="J153" s="119" t="s">
        <v>9</v>
      </c>
      <c r="K153" s="180"/>
      <c r="L153" s="163"/>
      <c r="M153" s="245"/>
      <c r="N153" s="163"/>
      <c r="O153" s="245"/>
      <c r="P153" s="163"/>
      <c r="Q153" s="245"/>
      <c r="S153" s="119" t="s">
        <v>9</v>
      </c>
      <c r="T153" s="163"/>
      <c r="U153" s="163"/>
      <c r="V153" s="245"/>
      <c r="W153" s="163"/>
      <c r="X153" s="245"/>
      <c r="Y153" s="163"/>
      <c r="Z153" s="245"/>
      <c r="AB153" s="119" t="s">
        <v>9</v>
      </c>
      <c r="AC153" s="163"/>
      <c r="AD153" s="163"/>
      <c r="AE153" s="245"/>
      <c r="AF153" s="163"/>
      <c r="AG153" s="245"/>
      <c r="AH153" s="163"/>
      <c r="AI153" s="245"/>
    </row>
    <row r="154" spans="1:35" x14ac:dyDescent="0.2">
      <c r="A154" s="119" t="s">
        <v>61</v>
      </c>
      <c r="B154" s="163"/>
      <c r="C154" s="180"/>
      <c r="D154" s="241"/>
      <c r="E154" s="200"/>
      <c r="F154" s="241"/>
      <c r="G154" s="200"/>
      <c r="H154" s="241"/>
      <c r="J154" s="119" t="s">
        <v>61</v>
      </c>
      <c r="K154" s="180"/>
      <c r="L154" s="163"/>
      <c r="M154" s="245"/>
      <c r="N154" s="163"/>
      <c r="O154" s="245"/>
      <c r="P154" s="163"/>
      <c r="Q154" s="245"/>
      <c r="S154" s="119" t="s">
        <v>61</v>
      </c>
      <c r="T154" s="163"/>
      <c r="U154" s="163"/>
      <c r="V154" s="245"/>
      <c r="W154" s="163"/>
      <c r="X154" s="245"/>
      <c r="Y154" s="163"/>
      <c r="Z154" s="245"/>
      <c r="AB154" s="119" t="s">
        <v>61</v>
      </c>
      <c r="AC154" s="163"/>
      <c r="AD154" s="163"/>
      <c r="AE154" s="245"/>
      <c r="AF154" s="163"/>
      <c r="AG154" s="245"/>
      <c r="AH154" s="163"/>
      <c r="AI154" s="245"/>
    </row>
    <row r="155" spans="1:35" x14ac:dyDescent="0.2">
      <c r="A155" s="119" t="s">
        <v>6</v>
      </c>
      <c r="B155" s="116">
        <v>1</v>
      </c>
      <c r="C155" s="135">
        <v>0</v>
      </c>
      <c r="D155" s="233">
        <v>0</v>
      </c>
      <c r="E155" s="134">
        <v>0</v>
      </c>
      <c r="F155" s="233">
        <v>0</v>
      </c>
      <c r="G155" s="134">
        <v>1</v>
      </c>
      <c r="H155" s="233">
        <v>1</v>
      </c>
      <c r="J155" s="119" t="s">
        <v>6</v>
      </c>
      <c r="K155" s="135">
        <v>1</v>
      </c>
      <c r="L155" s="116">
        <v>0</v>
      </c>
      <c r="M155" s="244">
        <v>0</v>
      </c>
      <c r="N155" s="116">
        <v>0</v>
      </c>
      <c r="O155" s="244">
        <v>0</v>
      </c>
      <c r="P155" s="116">
        <v>1</v>
      </c>
      <c r="Q155" s="244">
        <v>1</v>
      </c>
      <c r="S155" s="119" t="s">
        <v>6</v>
      </c>
      <c r="T155" s="163"/>
      <c r="U155" s="163"/>
      <c r="V155" s="245"/>
      <c r="W155" s="163"/>
      <c r="X155" s="245"/>
      <c r="Y155" s="163"/>
      <c r="Z155" s="245"/>
      <c r="AB155" s="119" t="s">
        <v>6</v>
      </c>
      <c r="AC155" s="163"/>
      <c r="AD155" s="163"/>
      <c r="AE155" s="245"/>
      <c r="AF155" s="163"/>
      <c r="AG155" s="245"/>
      <c r="AH155" s="163"/>
      <c r="AI155" s="245"/>
    </row>
    <row r="156" spans="1:35" x14ac:dyDescent="0.2">
      <c r="A156" s="119" t="s">
        <v>62</v>
      </c>
      <c r="B156" s="163"/>
      <c r="C156" s="180"/>
      <c r="D156" s="241"/>
      <c r="E156" s="200"/>
      <c r="F156" s="241"/>
      <c r="G156" s="200"/>
      <c r="H156" s="241"/>
      <c r="J156" s="119" t="s">
        <v>62</v>
      </c>
      <c r="K156" s="180"/>
      <c r="L156" s="163"/>
      <c r="M156" s="245"/>
      <c r="N156" s="163"/>
      <c r="O156" s="245"/>
      <c r="P156" s="163"/>
      <c r="Q156" s="245"/>
      <c r="S156" s="119" t="s">
        <v>62</v>
      </c>
      <c r="T156" s="163"/>
      <c r="U156" s="163"/>
      <c r="V156" s="245"/>
      <c r="W156" s="163"/>
      <c r="X156" s="245"/>
      <c r="Y156" s="163"/>
      <c r="Z156" s="245"/>
      <c r="AB156" s="119" t="s">
        <v>62</v>
      </c>
      <c r="AC156" s="163"/>
      <c r="AD156" s="163"/>
      <c r="AE156" s="245"/>
      <c r="AF156" s="163"/>
      <c r="AG156" s="245"/>
      <c r="AH156" s="163"/>
      <c r="AI156" s="245"/>
    </row>
    <row r="157" spans="1:35" x14ac:dyDescent="0.2">
      <c r="A157" s="119" t="s">
        <v>8</v>
      </c>
      <c r="B157" s="116">
        <v>5</v>
      </c>
      <c r="C157" s="135">
        <v>0</v>
      </c>
      <c r="D157" s="233">
        <v>0</v>
      </c>
      <c r="E157" s="134">
        <v>3</v>
      </c>
      <c r="F157" s="233">
        <v>0.6</v>
      </c>
      <c r="G157" s="134">
        <v>2</v>
      </c>
      <c r="H157" s="233">
        <v>0.4</v>
      </c>
      <c r="J157" s="119" t="s">
        <v>8</v>
      </c>
      <c r="K157" s="180"/>
      <c r="L157" s="163"/>
      <c r="M157" s="245"/>
      <c r="N157" s="163"/>
      <c r="O157" s="245"/>
      <c r="P157" s="163"/>
      <c r="Q157" s="245"/>
      <c r="S157" s="119" t="s">
        <v>8</v>
      </c>
      <c r="T157" s="116">
        <v>3</v>
      </c>
      <c r="U157" s="116">
        <v>0</v>
      </c>
      <c r="V157" s="244">
        <v>0</v>
      </c>
      <c r="W157" s="116">
        <v>3</v>
      </c>
      <c r="X157" s="244">
        <v>1</v>
      </c>
      <c r="Y157" s="116">
        <v>0</v>
      </c>
      <c r="Z157" s="244">
        <v>0</v>
      </c>
      <c r="AB157" s="119" t="s">
        <v>8</v>
      </c>
      <c r="AC157" s="116">
        <v>2</v>
      </c>
      <c r="AD157" s="116">
        <v>0</v>
      </c>
      <c r="AE157" s="244">
        <v>0</v>
      </c>
      <c r="AF157" s="116">
        <v>0</v>
      </c>
      <c r="AG157" s="244">
        <v>0</v>
      </c>
      <c r="AH157" s="116">
        <v>2</v>
      </c>
      <c r="AI157" s="244">
        <v>1</v>
      </c>
    </row>
    <row r="158" spans="1:35" x14ac:dyDescent="0.2">
      <c r="A158" s="119" t="s">
        <v>63</v>
      </c>
      <c r="B158" s="163"/>
      <c r="C158" s="180"/>
      <c r="D158" s="241"/>
      <c r="E158" s="200"/>
      <c r="F158" s="241"/>
      <c r="G158" s="200"/>
      <c r="H158" s="241"/>
      <c r="J158" s="119" t="s">
        <v>63</v>
      </c>
      <c r="K158" s="180"/>
      <c r="L158" s="163"/>
      <c r="M158" s="245"/>
      <c r="N158" s="163"/>
      <c r="O158" s="245"/>
      <c r="P158" s="163"/>
      <c r="Q158" s="245"/>
      <c r="S158" s="119" t="s">
        <v>63</v>
      </c>
      <c r="T158" s="163"/>
      <c r="U158" s="163"/>
      <c r="V158" s="245"/>
      <c r="W158" s="163"/>
      <c r="X158" s="245"/>
      <c r="Y158" s="163"/>
      <c r="Z158" s="245"/>
      <c r="AB158" s="119" t="s">
        <v>63</v>
      </c>
      <c r="AC158" s="163"/>
      <c r="AD158" s="163"/>
      <c r="AE158" s="245"/>
      <c r="AF158" s="163"/>
      <c r="AG158" s="245"/>
      <c r="AH158" s="163"/>
      <c r="AI158" s="245"/>
    </row>
    <row r="159" spans="1:35" x14ac:dyDescent="0.2">
      <c r="A159" s="119" t="s">
        <v>64</v>
      </c>
      <c r="B159" s="163"/>
      <c r="C159" s="180"/>
      <c r="D159" s="241"/>
      <c r="E159" s="200"/>
      <c r="F159" s="241"/>
      <c r="G159" s="200"/>
      <c r="H159" s="241"/>
      <c r="J159" s="119" t="s">
        <v>64</v>
      </c>
      <c r="K159" s="180"/>
      <c r="L159" s="163"/>
      <c r="M159" s="245"/>
      <c r="N159" s="163"/>
      <c r="O159" s="245"/>
      <c r="P159" s="163"/>
      <c r="Q159" s="245"/>
      <c r="S159" s="119" t="s">
        <v>64</v>
      </c>
      <c r="T159" s="163"/>
      <c r="U159" s="163"/>
      <c r="V159" s="245"/>
      <c r="W159" s="163"/>
      <c r="X159" s="245"/>
      <c r="Y159" s="163"/>
      <c r="Z159" s="245"/>
      <c r="AB159" s="119" t="s">
        <v>64</v>
      </c>
      <c r="AC159" s="163"/>
      <c r="AD159" s="163"/>
      <c r="AE159" s="245"/>
      <c r="AF159" s="163"/>
      <c r="AG159" s="245"/>
      <c r="AH159" s="163"/>
      <c r="AI159" s="245"/>
    </row>
    <row r="160" spans="1:35" x14ac:dyDescent="0.2">
      <c r="A160" s="119" t="s">
        <v>65</v>
      </c>
      <c r="B160" s="116">
        <v>4</v>
      </c>
      <c r="C160" s="135">
        <v>0</v>
      </c>
      <c r="D160" s="233">
        <v>0</v>
      </c>
      <c r="E160" s="134">
        <v>2</v>
      </c>
      <c r="F160" s="233">
        <v>0.5</v>
      </c>
      <c r="G160" s="134">
        <v>2</v>
      </c>
      <c r="H160" s="233">
        <v>0.5</v>
      </c>
      <c r="J160" s="119" t="s">
        <v>65</v>
      </c>
      <c r="K160" s="180"/>
      <c r="L160" s="163"/>
      <c r="M160" s="245"/>
      <c r="N160" s="163"/>
      <c r="O160" s="245"/>
      <c r="P160" s="163"/>
      <c r="Q160" s="245"/>
      <c r="S160" s="119" t="s">
        <v>65</v>
      </c>
      <c r="T160" s="163"/>
      <c r="U160" s="163"/>
      <c r="V160" s="245"/>
      <c r="W160" s="163"/>
      <c r="X160" s="245"/>
      <c r="Y160" s="163"/>
      <c r="Z160" s="245"/>
      <c r="AB160" s="119" t="s">
        <v>65</v>
      </c>
      <c r="AC160" s="116">
        <v>4</v>
      </c>
      <c r="AD160" s="116">
        <v>0</v>
      </c>
      <c r="AE160" s="244">
        <v>0</v>
      </c>
      <c r="AF160" s="116">
        <v>2</v>
      </c>
      <c r="AG160" s="244">
        <v>0.5</v>
      </c>
      <c r="AH160" s="116">
        <v>2</v>
      </c>
      <c r="AI160" s="244">
        <v>0.5</v>
      </c>
    </row>
    <row r="161" spans="1:35" x14ac:dyDescent="0.2">
      <c r="A161" s="119" t="s">
        <v>66</v>
      </c>
      <c r="B161" s="116">
        <v>3</v>
      </c>
      <c r="C161" s="135">
        <v>0</v>
      </c>
      <c r="D161" s="233">
        <v>0</v>
      </c>
      <c r="E161" s="134">
        <v>2</v>
      </c>
      <c r="F161" s="233">
        <v>0.66666666666666663</v>
      </c>
      <c r="G161" s="134">
        <v>1</v>
      </c>
      <c r="H161" s="233">
        <v>0.33333333333333331</v>
      </c>
      <c r="J161" s="119" t="s">
        <v>66</v>
      </c>
      <c r="K161" s="180"/>
      <c r="L161" s="163"/>
      <c r="M161" s="245"/>
      <c r="N161" s="163"/>
      <c r="O161" s="245"/>
      <c r="P161" s="163"/>
      <c r="Q161" s="245"/>
      <c r="S161" s="119" t="s">
        <v>66</v>
      </c>
      <c r="T161" s="163"/>
      <c r="U161" s="163"/>
      <c r="V161" s="245"/>
      <c r="W161" s="163"/>
      <c r="X161" s="245"/>
      <c r="Y161" s="163"/>
      <c r="Z161" s="245"/>
      <c r="AB161" s="119" t="s">
        <v>66</v>
      </c>
      <c r="AC161" s="116">
        <v>3</v>
      </c>
      <c r="AD161" s="116">
        <v>0</v>
      </c>
      <c r="AE161" s="244">
        <v>0</v>
      </c>
      <c r="AF161" s="116">
        <v>2</v>
      </c>
      <c r="AG161" s="244">
        <v>0.66666666666666663</v>
      </c>
      <c r="AH161" s="116">
        <v>1</v>
      </c>
      <c r="AI161" s="244">
        <v>0.33333333333333331</v>
      </c>
    </row>
    <row r="162" spans="1:35" x14ac:dyDescent="0.2">
      <c r="A162" s="119" t="s">
        <v>67</v>
      </c>
      <c r="B162" s="163"/>
      <c r="C162" s="180"/>
      <c r="D162" s="241"/>
      <c r="E162" s="200"/>
      <c r="F162" s="241"/>
      <c r="G162" s="200"/>
      <c r="H162" s="241"/>
      <c r="J162" s="119" t="s">
        <v>67</v>
      </c>
      <c r="K162" s="180"/>
      <c r="L162" s="163"/>
      <c r="M162" s="245"/>
      <c r="N162" s="163"/>
      <c r="O162" s="245"/>
      <c r="P162" s="163"/>
      <c r="Q162" s="245"/>
      <c r="S162" s="119" t="s">
        <v>67</v>
      </c>
      <c r="T162" s="163"/>
      <c r="U162" s="163"/>
      <c r="V162" s="245"/>
      <c r="W162" s="163"/>
      <c r="X162" s="245"/>
      <c r="Y162" s="163"/>
      <c r="Z162" s="245"/>
      <c r="AB162" s="119" t="s">
        <v>67</v>
      </c>
      <c r="AC162" s="163"/>
      <c r="AD162" s="163"/>
      <c r="AE162" s="245"/>
      <c r="AF162" s="163"/>
      <c r="AG162" s="245"/>
      <c r="AH162" s="163"/>
      <c r="AI162" s="245"/>
    </row>
    <row r="163" spans="1:35" x14ac:dyDescent="0.2">
      <c r="A163" s="119" t="s">
        <v>68</v>
      </c>
      <c r="B163" s="163"/>
      <c r="C163" s="180"/>
      <c r="D163" s="241"/>
      <c r="E163" s="200"/>
      <c r="F163" s="241"/>
      <c r="G163" s="200"/>
      <c r="H163" s="241"/>
      <c r="J163" s="119" t="s">
        <v>68</v>
      </c>
      <c r="K163" s="180"/>
      <c r="L163" s="163"/>
      <c r="M163" s="245"/>
      <c r="N163" s="163"/>
      <c r="O163" s="245"/>
      <c r="P163" s="163"/>
      <c r="Q163" s="245"/>
      <c r="S163" s="119" t="s">
        <v>68</v>
      </c>
      <c r="T163" s="163"/>
      <c r="U163" s="163"/>
      <c r="V163" s="245"/>
      <c r="W163" s="163"/>
      <c r="X163" s="245"/>
      <c r="Y163" s="163"/>
      <c r="Z163" s="245"/>
      <c r="AB163" s="119" t="s">
        <v>68</v>
      </c>
      <c r="AC163" s="163"/>
      <c r="AD163" s="163"/>
      <c r="AE163" s="245"/>
      <c r="AF163" s="163"/>
      <c r="AG163" s="245"/>
      <c r="AH163" s="163"/>
      <c r="AI163" s="245"/>
    </row>
    <row r="164" spans="1:35" x14ac:dyDescent="0.2">
      <c r="A164" s="119" t="s">
        <v>69</v>
      </c>
      <c r="B164" s="116">
        <v>1</v>
      </c>
      <c r="C164" s="135">
        <v>0</v>
      </c>
      <c r="D164" s="233">
        <v>0</v>
      </c>
      <c r="E164" s="134">
        <v>1</v>
      </c>
      <c r="F164" s="233">
        <v>1</v>
      </c>
      <c r="G164" s="134">
        <v>0</v>
      </c>
      <c r="H164" s="233">
        <v>0</v>
      </c>
      <c r="J164" s="119" t="s">
        <v>69</v>
      </c>
      <c r="K164" s="180"/>
      <c r="L164" s="163"/>
      <c r="M164" s="245"/>
      <c r="N164" s="163"/>
      <c r="O164" s="245"/>
      <c r="P164" s="163"/>
      <c r="Q164" s="245"/>
      <c r="S164" s="119" t="s">
        <v>69</v>
      </c>
      <c r="T164" s="116">
        <v>1</v>
      </c>
      <c r="U164" s="116">
        <v>0</v>
      </c>
      <c r="V164" s="244">
        <v>0</v>
      </c>
      <c r="W164" s="116">
        <v>1</v>
      </c>
      <c r="X164" s="244">
        <v>1</v>
      </c>
      <c r="Y164" s="116">
        <v>0</v>
      </c>
      <c r="Z164" s="244">
        <v>0</v>
      </c>
      <c r="AB164" s="119" t="s">
        <v>69</v>
      </c>
      <c r="AC164" s="163"/>
      <c r="AD164" s="163"/>
      <c r="AE164" s="245"/>
      <c r="AF164" s="163"/>
      <c r="AG164" s="245"/>
      <c r="AH164" s="163"/>
      <c r="AI164" s="245"/>
    </row>
    <row r="165" spans="1:35" x14ac:dyDescent="0.2">
      <c r="A165" s="119" t="s">
        <v>70</v>
      </c>
      <c r="B165" s="116">
        <v>1</v>
      </c>
      <c r="C165" s="135">
        <v>0</v>
      </c>
      <c r="D165" s="233">
        <v>0</v>
      </c>
      <c r="E165" s="134">
        <v>0</v>
      </c>
      <c r="F165" s="233">
        <v>0</v>
      </c>
      <c r="G165" s="134">
        <v>1</v>
      </c>
      <c r="H165" s="233">
        <v>1</v>
      </c>
      <c r="J165" s="119" t="s">
        <v>70</v>
      </c>
      <c r="K165" s="180"/>
      <c r="L165" s="163"/>
      <c r="M165" s="245"/>
      <c r="N165" s="163"/>
      <c r="O165" s="245"/>
      <c r="P165" s="163"/>
      <c r="Q165" s="245"/>
      <c r="S165" s="119" t="s">
        <v>70</v>
      </c>
      <c r="T165" s="163"/>
      <c r="U165" s="163"/>
      <c r="V165" s="245"/>
      <c r="W165" s="163"/>
      <c r="X165" s="245"/>
      <c r="Y165" s="163"/>
      <c r="Z165" s="245"/>
      <c r="AB165" s="119" t="s">
        <v>70</v>
      </c>
      <c r="AC165" s="116">
        <v>1</v>
      </c>
      <c r="AD165" s="116">
        <v>0</v>
      </c>
      <c r="AE165" s="244">
        <v>0</v>
      </c>
      <c r="AF165" s="116">
        <v>0</v>
      </c>
      <c r="AG165" s="244">
        <v>0</v>
      </c>
      <c r="AH165" s="116">
        <v>1</v>
      </c>
      <c r="AI165" s="244">
        <v>1</v>
      </c>
    </row>
    <row r="166" spans="1:35" x14ac:dyDescent="0.2">
      <c r="A166" s="119" t="s">
        <v>12</v>
      </c>
      <c r="B166" s="116">
        <v>3</v>
      </c>
      <c r="C166" s="135">
        <v>0</v>
      </c>
      <c r="D166" s="233">
        <v>0</v>
      </c>
      <c r="E166" s="134">
        <v>2</v>
      </c>
      <c r="F166" s="233">
        <v>0.66666666666666663</v>
      </c>
      <c r="G166" s="134">
        <v>1</v>
      </c>
      <c r="H166" s="233">
        <v>0.33333333333333331</v>
      </c>
      <c r="J166" s="119" t="s">
        <v>12</v>
      </c>
      <c r="K166" s="180"/>
      <c r="L166" s="163"/>
      <c r="M166" s="245"/>
      <c r="N166" s="163"/>
      <c r="O166" s="245"/>
      <c r="P166" s="163"/>
      <c r="Q166" s="245"/>
      <c r="S166" s="119" t="s">
        <v>12</v>
      </c>
      <c r="T166" s="116">
        <v>2</v>
      </c>
      <c r="U166" s="116">
        <v>0</v>
      </c>
      <c r="V166" s="244">
        <v>0</v>
      </c>
      <c r="W166" s="116">
        <v>2</v>
      </c>
      <c r="X166" s="244">
        <v>1</v>
      </c>
      <c r="Y166" s="116">
        <v>0</v>
      </c>
      <c r="Z166" s="244">
        <v>0</v>
      </c>
      <c r="AB166" s="119" t="s">
        <v>12</v>
      </c>
      <c r="AC166" s="116">
        <v>1</v>
      </c>
      <c r="AD166" s="116">
        <v>0</v>
      </c>
      <c r="AE166" s="244">
        <v>0</v>
      </c>
      <c r="AF166" s="116">
        <v>0</v>
      </c>
      <c r="AG166" s="244">
        <v>0</v>
      </c>
      <c r="AH166" s="116">
        <v>1</v>
      </c>
      <c r="AI166" s="244">
        <v>1</v>
      </c>
    </row>
    <row r="167" spans="1:35" x14ac:dyDescent="0.2">
      <c r="A167" s="119" t="s">
        <v>71</v>
      </c>
      <c r="B167" s="163"/>
      <c r="C167" s="180"/>
      <c r="D167" s="241"/>
      <c r="E167" s="200"/>
      <c r="F167" s="241"/>
      <c r="G167" s="200"/>
      <c r="H167" s="241"/>
      <c r="J167" s="119" t="s">
        <v>71</v>
      </c>
      <c r="K167" s="180"/>
      <c r="L167" s="163"/>
      <c r="M167" s="245"/>
      <c r="N167" s="163"/>
      <c r="O167" s="245"/>
      <c r="P167" s="163"/>
      <c r="Q167" s="245"/>
      <c r="S167" s="119" t="s">
        <v>71</v>
      </c>
      <c r="T167" s="163"/>
      <c r="U167" s="163"/>
      <c r="V167" s="245"/>
      <c r="W167" s="163"/>
      <c r="X167" s="245"/>
      <c r="Y167" s="163"/>
      <c r="Z167" s="245"/>
      <c r="AB167" s="119" t="s">
        <v>71</v>
      </c>
      <c r="AC167" s="163"/>
      <c r="AD167" s="163"/>
      <c r="AE167" s="245"/>
      <c r="AF167" s="163"/>
      <c r="AG167" s="245"/>
      <c r="AH167" s="163"/>
      <c r="AI167" s="245"/>
    </row>
    <row r="168" spans="1:35" x14ac:dyDescent="0.2">
      <c r="A168" s="119" t="s">
        <v>72</v>
      </c>
      <c r="B168" s="116">
        <v>2</v>
      </c>
      <c r="C168" s="135">
        <v>0</v>
      </c>
      <c r="D168" s="233">
        <v>0</v>
      </c>
      <c r="E168" s="134">
        <v>0</v>
      </c>
      <c r="F168" s="233">
        <v>0</v>
      </c>
      <c r="G168" s="134">
        <v>2</v>
      </c>
      <c r="H168" s="233">
        <v>1</v>
      </c>
      <c r="J168" s="119" t="s">
        <v>72</v>
      </c>
      <c r="K168" s="180"/>
      <c r="L168" s="163"/>
      <c r="M168" s="245"/>
      <c r="N168" s="163"/>
      <c r="O168" s="245"/>
      <c r="P168" s="163"/>
      <c r="Q168" s="245"/>
      <c r="S168" s="119" t="s">
        <v>72</v>
      </c>
      <c r="T168" s="116">
        <v>1</v>
      </c>
      <c r="U168" s="116">
        <v>0</v>
      </c>
      <c r="V168" s="244">
        <v>0</v>
      </c>
      <c r="W168" s="116">
        <v>0</v>
      </c>
      <c r="X168" s="244">
        <v>0</v>
      </c>
      <c r="Y168" s="116">
        <v>1</v>
      </c>
      <c r="Z168" s="244">
        <v>1</v>
      </c>
      <c r="AB168" s="119" t="s">
        <v>72</v>
      </c>
      <c r="AC168" s="116">
        <v>1</v>
      </c>
      <c r="AD168" s="116">
        <v>0</v>
      </c>
      <c r="AE168" s="244">
        <v>0</v>
      </c>
      <c r="AF168" s="116">
        <v>0</v>
      </c>
      <c r="AG168" s="244">
        <v>0</v>
      </c>
      <c r="AH168" s="116">
        <v>1</v>
      </c>
      <c r="AI168" s="244">
        <v>1</v>
      </c>
    </row>
    <row r="169" spans="1:35" x14ac:dyDescent="0.2">
      <c r="A169" s="119"/>
      <c r="B169" s="116"/>
      <c r="C169" s="135"/>
      <c r="D169" s="233"/>
      <c r="E169" s="134"/>
      <c r="F169" s="233"/>
      <c r="G169" s="134"/>
      <c r="H169" s="233"/>
      <c r="J169" s="119"/>
      <c r="K169" s="135"/>
      <c r="L169" s="116"/>
      <c r="M169" s="244"/>
      <c r="N169" s="116"/>
      <c r="O169" s="244"/>
      <c r="P169" s="116"/>
      <c r="Q169" s="244"/>
      <c r="S169" s="119"/>
      <c r="T169" s="116"/>
      <c r="U169" s="116"/>
      <c r="V169" s="244"/>
      <c r="W169" s="116"/>
      <c r="X169" s="244"/>
      <c r="Y169" s="116"/>
      <c r="Z169" s="244"/>
      <c r="AB169" s="119"/>
      <c r="AC169" s="116"/>
      <c r="AD169" s="116"/>
      <c r="AE169" s="244"/>
      <c r="AF169" s="116"/>
      <c r="AG169" s="244"/>
      <c r="AH169" s="116"/>
      <c r="AI169" s="244"/>
    </row>
    <row r="170" spans="1:35" x14ac:dyDescent="0.2">
      <c r="A170" s="119" t="s">
        <v>98</v>
      </c>
      <c r="B170" s="163"/>
      <c r="C170" s="180"/>
      <c r="D170" s="239"/>
      <c r="E170" s="200"/>
      <c r="F170" s="239"/>
      <c r="G170" s="200"/>
      <c r="H170" s="239"/>
      <c r="J170" s="119" t="s">
        <v>98</v>
      </c>
      <c r="K170" s="180"/>
      <c r="L170" s="163"/>
      <c r="M170" s="245"/>
      <c r="N170" s="163"/>
      <c r="O170" s="245"/>
      <c r="P170" s="163"/>
      <c r="Q170" s="245"/>
      <c r="S170" s="119" t="s">
        <v>98</v>
      </c>
      <c r="T170" s="163"/>
      <c r="U170" s="163"/>
      <c r="V170" s="245"/>
      <c r="W170" s="163"/>
      <c r="X170" s="245"/>
      <c r="Y170" s="163"/>
      <c r="Z170" s="245"/>
      <c r="AB170" s="119" t="s">
        <v>98</v>
      </c>
      <c r="AC170" s="163"/>
      <c r="AD170" s="163"/>
      <c r="AE170" s="245"/>
      <c r="AF170" s="163"/>
      <c r="AG170" s="245"/>
      <c r="AH170" s="163"/>
      <c r="AI170" s="245"/>
    </row>
    <row r="171" spans="1:35" x14ac:dyDescent="0.2">
      <c r="A171" s="52"/>
      <c r="B171" s="116"/>
      <c r="C171" s="135"/>
      <c r="D171" s="234"/>
      <c r="E171" s="134"/>
      <c r="F171" s="234"/>
      <c r="G171" s="134"/>
      <c r="H171" s="234"/>
      <c r="J171" s="52"/>
      <c r="K171" s="135"/>
      <c r="L171" s="116"/>
      <c r="M171" s="235"/>
      <c r="N171" s="116"/>
      <c r="O171" s="235"/>
      <c r="P171" s="116"/>
      <c r="Q171" s="235"/>
      <c r="S171" s="52"/>
      <c r="T171" s="116"/>
      <c r="U171" s="116"/>
      <c r="V171" s="244"/>
      <c r="W171" s="116"/>
      <c r="X171" s="244"/>
      <c r="Y171" s="116"/>
      <c r="Z171" s="244"/>
      <c r="AB171" s="52"/>
      <c r="AC171" s="116"/>
      <c r="AD171" s="116"/>
      <c r="AE171" s="244"/>
      <c r="AF171" s="116"/>
      <c r="AG171" s="244"/>
      <c r="AH171" s="116"/>
      <c r="AI171" s="244"/>
    </row>
    <row r="172" spans="1:35" ht="15.75" x14ac:dyDescent="0.25">
      <c r="A172" s="54" t="s">
        <v>210</v>
      </c>
      <c r="B172" s="120">
        <v>38</v>
      </c>
      <c r="C172" s="224">
        <v>0</v>
      </c>
      <c r="D172" s="240">
        <v>0</v>
      </c>
      <c r="E172" s="224">
        <v>18</v>
      </c>
      <c r="F172" s="240">
        <v>0.47368421052631576</v>
      </c>
      <c r="G172" s="224">
        <v>20</v>
      </c>
      <c r="H172" s="240">
        <v>0.52631578947368418</v>
      </c>
      <c r="J172" s="54" t="s">
        <v>210</v>
      </c>
      <c r="K172" s="224">
        <v>1</v>
      </c>
      <c r="L172" s="120">
        <v>0</v>
      </c>
      <c r="M172" s="236">
        <v>0</v>
      </c>
      <c r="N172" s="120">
        <v>0</v>
      </c>
      <c r="O172" s="236">
        <v>0</v>
      </c>
      <c r="P172" s="120">
        <v>1</v>
      </c>
      <c r="Q172" s="236">
        <v>1</v>
      </c>
      <c r="S172" s="54" t="s">
        <v>210</v>
      </c>
      <c r="T172" s="120">
        <v>18</v>
      </c>
      <c r="U172" s="120">
        <v>0</v>
      </c>
      <c r="V172" s="236">
        <v>0</v>
      </c>
      <c r="W172" s="120">
        <v>12</v>
      </c>
      <c r="X172" s="236">
        <v>0.66666666666666663</v>
      </c>
      <c r="Y172" s="120">
        <v>6</v>
      </c>
      <c r="Z172" s="236">
        <v>0.33333333333333331</v>
      </c>
      <c r="AB172" s="54" t="s">
        <v>210</v>
      </c>
      <c r="AC172" s="120">
        <v>19</v>
      </c>
      <c r="AD172" s="120">
        <v>0</v>
      </c>
      <c r="AE172" s="236">
        <v>0</v>
      </c>
      <c r="AF172" s="120">
        <v>6</v>
      </c>
      <c r="AG172" s="236">
        <v>0.31578947368421051</v>
      </c>
      <c r="AH172" s="120">
        <v>13</v>
      </c>
      <c r="AI172" s="236">
        <v>0.68421052631578949</v>
      </c>
    </row>
    <row r="173" spans="1:35" ht="15.75" x14ac:dyDescent="0.25">
      <c r="A173" s="53"/>
      <c r="B173" s="117"/>
      <c r="C173" s="117"/>
      <c r="D173" s="237"/>
      <c r="E173" s="117"/>
      <c r="F173" s="237"/>
      <c r="G173" s="117"/>
      <c r="H173" s="237"/>
      <c r="J173" s="53"/>
      <c r="K173" s="117"/>
      <c r="L173" s="117"/>
      <c r="M173" s="237"/>
      <c r="N173" s="117"/>
      <c r="O173" s="237"/>
      <c r="P173" s="117"/>
      <c r="Q173" s="237"/>
      <c r="S173" s="53"/>
      <c r="T173" s="117"/>
      <c r="U173" s="117"/>
      <c r="V173" s="237"/>
      <c r="W173" s="117"/>
      <c r="X173" s="237"/>
      <c r="Y173" s="117"/>
      <c r="Z173" s="237"/>
      <c r="AB173" s="53"/>
      <c r="AC173" s="117"/>
      <c r="AD173" s="117"/>
      <c r="AE173" s="237"/>
      <c r="AF173" s="117"/>
      <c r="AG173" s="237"/>
      <c r="AH173" s="117"/>
      <c r="AI173" s="237"/>
    </row>
    <row r="174" spans="1:35" x14ac:dyDescent="0.2">
      <c r="A174" s="248" t="s">
        <v>105</v>
      </c>
      <c r="B174" s="46"/>
      <c r="C174" s="118"/>
      <c r="D174" s="238"/>
      <c r="E174" s="32"/>
      <c r="F174" s="242"/>
      <c r="G174" s="31"/>
      <c r="H174" s="238"/>
      <c r="J174" s="248" t="s">
        <v>105</v>
      </c>
      <c r="S174" s="248" t="s">
        <v>105</v>
      </c>
      <c r="AB174" s="248" t="s">
        <v>105</v>
      </c>
    </row>
    <row r="175" spans="1:35" ht="15.75" x14ac:dyDescent="0.25">
      <c r="A175" s="19"/>
      <c r="B175" s="19"/>
      <c r="K175" s="19"/>
      <c r="T175" s="19"/>
      <c r="AC175" s="19"/>
    </row>
    <row r="176" spans="1:35" ht="15.75" x14ac:dyDescent="0.25">
      <c r="A176" s="19" t="s">
        <v>92</v>
      </c>
      <c r="B176" s="19"/>
      <c r="J176" s="19" t="s">
        <v>92</v>
      </c>
      <c r="K176" s="19"/>
      <c r="S176" s="19" t="s">
        <v>92</v>
      </c>
      <c r="T176" s="19"/>
      <c r="AB176" s="19" t="s">
        <v>92</v>
      </c>
      <c r="AC176" s="19"/>
    </row>
    <row r="177" spans="1:35" s="303" customFormat="1" ht="45.75" customHeight="1" x14ac:dyDescent="0.25">
      <c r="A177" s="483" t="s">
        <v>77</v>
      </c>
      <c r="B177" s="485" t="s">
        <v>76</v>
      </c>
      <c r="C177" s="487" t="s">
        <v>308</v>
      </c>
      <c r="D177" s="487"/>
      <c r="E177" s="487" t="s">
        <v>309</v>
      </c>
      <c r="F177" s="487"/>
      <c r="G177" s="487" t="s">
        <v>40</v>
      </c>
      <c r="H177" s="495"/>
      <c r="J177" s="483" t="s">
        <v>77</v>
      </c>
      <c r="K177" s="485" t="s">
        <v>76</v>
      </c>
      <c r="L177" s="487" t="s">
        <v>308</v>
      </c>
      <c r="M177" s="487"/>
      <c r="N177" s="487" t="s">
        <v>309</v>
      </c>
      <c r="O177" s="487"/>
      <c r="P177" s="487" t="s">
        <v>40</v>
      </c>
      <c r="Q177" s="495"/>
      <c r="S177" s="483" t="s">
        <v>77</v>
      </c>
      <c r="T177" s="485" t="s">
        <v>76</v>
      </c>
      <c r="U177" s="487" t="s">
        <v>308</v>
      </c>
      <c r="V177" s="487"/>
      <c r="W177" s="487" t="s">
        <v>309</v>
      </c>
      <c r="X177" s="487"/>
      <c r="Y177" s="487" t="s">
        <v>40</v>
      </c>
      <c r="Z177" s="495"/>
      <c r="AB177" s="483" t="s">
        <v>77</v>
      </c>
      <c r="AC177" s="485" t="s">
        <v>76</v>
      </c>
      <c r="AD177" s="487" t="s">
        <v>308</v>
      </c>
      <c r="AE177" s="487"/>
      <c r="AF177" s="487" t="s">
        <v>309</v>
      </c>
      <c r="AG177" s="487"/>
      <c r="AH177" s="487" t="s">
        <v>40</v>
      </c>
      <c r="AI177" s="495"/>
    </row>
    <row r="178" spans="1:35" s="303" customFormat="1" ht="40.5" customHeight="1" x14ac:dyDescent="0.2">
      <c r="A178" s="484"/>
      <c r="B178" s="486"/>
      <c r="C178" s="35" t="s">
        <v>0</v>
      </c>
      <c r="D178" s="231" t="s">
        <v>310</v>
      </c>
      <c r="E178" s="35" t="s">
        <v>0</v>
      </c>
      <c r="F178" s="231" t="s">
        <v>311</v>
      </c>
      <c r="G178" s="35" t="s">
        <v>43</v>
      </c>
      <c r="H178" s="231" t="s">
        <v>312</v>
      </c>
      <c r="J178" s="484"/>
      <c r="K178" s="486"/>
      <c r="L178" s="35" t="s">
        <v>0</v>
      </c>
      <c r="M178" s="231" t="s">
        <v>310</v>
      </c>
      <c r="N178" s="35" t="s">
        <v>0</v>
      </c>
      <c r="O178" s="231" t="s">
        <v>311</v>
      </c>
      <c r="P178" s="35" t="s">
        <v>43</v>
      </c>
      <c r="Q178" s="231" t="s">
        <v>312</v>
      </c>
      <c r="S178" s="484"/>
      <c r="T178" s="486"/>
      <c r="U178" s="35" t="s">
        <v>0</v>
      </c>
      <c r="V178" s="231" t="s">
        <v>310</v>
      </c>
      <c r="W178" s="35" t="s">
        <v>0</v>
      </c>
      <c r="X178" s="231" t="s">
        <v>311</v>
      </c>
      <c r="Y178" s="35" t="s">
        <v>43</v>
      </c>
      <c r="Z178" s="231" t="s">
        <v>312</v>
      </c>
      <c r="AB178" s="484"/>
      <c r="AC178" s="486"/>
      <c r="AD178" s="35" t="s">
        <v>0</v>
      </c>
      <c r="AE178" s="231" t="s">
        <v>310</v>
      </c>
      <c r="AF178" s="35" t="s">
        <v>0</v>
      </c>
      <c r="AG178" s="231" t="s">
        <v>311</v>
      </c>
      <c r="AH178" s="35" t="s">
        <v>43</v>
      </c>
      <c r="AI178" s="231" t="s">
        <v>312</v>
      </c>
    </row>
    <row r="179" spans="1:35" ht="14.25" customHeight="1" x14ac:dyDescent="0.2">
      <c r="A179" s="30"/>
      <c r="B179" s="132"/>
      <c r="C179" s="143"/>
      <c r="D179" s="232"/>
      <c r="E179" s="143"/>
      <c r="F179" s="232"/>
      <c r="G179" s="143"/>
      <c r="H179" s="232"/>
      <c r="J179" s="30"/>
      <c r="K179" s="132"/>
      <c r="L179" s="143"/>
      <c r="M179" s="232"/>
      <c r="N179" s="143"/>
      <c r="O179" s="232"/>
      <c r="P179" s="143"/>
      <c r="Q179" s="232"/>
      <c r="S179" s="30"/>
      <c r="T179" s="132"/>
      <c r="U179" s="143"/>
      <c r="V179" s="232"/>
      <c r="W179" s="143"/>
      <c r="X179" s="232"/>
      <c r="Y179" s="143"/>
      <c r="Z179" s="232"/>
      <c r="AB179" s="30"/>
      <c r="AC179" s="132"/>
      <c r="AD179" s="143"/>
      <c r="AE179" s="232"/>
      <c r="AF179" s="143"/>
      <c r="AG179" s="232"/>
      <c r="AH179" s="143"/>
      <c r="AI179" s="232"/>
    </row>
    <row r="180" spans="1:35" ht="16.5" customHeight="1" x14ac:dyDescent="0.2">
      <c r="A180" s="119" t="s">
        <v>48</v>
      </c>
      <c r="B180" s="115">
        <v>1</v>
      </c>
      <c r="C180" s="135">
        <v>0</v>
      </c>
      <c r="D180" s="233">
        <v>0</v>
      </c>
      <c r="E180" s="134">
        <v>0</v>
      </c>
      <c r="F180" s="233">
        <v>0</v>
      </c>
      <c r="G180" s="134">
        <v>1</v>
      </c>
      <c r="H180" s="233">
        <v>1</v>
      </c>
      <c r="J180" s="119" t="s">
        <v>48</v>
      </c>
      <c r="K180" s="115">
        <v>1</v>
      </c>
      <c r="L180" s="115">
        <v>0</v>
      </c>
      <c r="M180" s="243">
        <v>0</v>
      </c>
      <c r="N180" s="115">
        <v>0</v>
      </c>
      <c r="O180" s="243">
        <v>0</v>
      </c>
      <c r="P180" s="115">
        <v>1</v>
      </c>
      <c r="Q180" s="243">
        <v>1</v>
      </c>
      <c r="S180" s="119" t="s">
        <v>48</v>
      </c>
      <c r="T180" s="202"/>
      <c r="U180" s="202"/>
      <c r="V180" s="246"/>
      <c r="W180" s="202"/>
      <c r="X180" s="246"/>
      <c r="Y180" s="202"/>
      <c r="Z180" s="246"/>
      <c r="AB180" s="119" t="s">
        <v>48</v>
      </c>
      <c r="AC180" s="202"/>
      <c r="AD180" s="202"/>
      <c r="AE180" s="246"/>
      <c r="AF180" s="202"/>
      <c r="AG180" s="246"/>
      <c r="AH180" s="202"/>
      <c r="AI180" s="246"/>
    </row>
    <row r="181" spans="1:35" ht="16.5" customHeight="1" x14ac:dyDescent="0.2">
      <c r="A181" s="119" t="s">
        <v>49</v>
      </c>
      <c r="B181" s="163"/>
      <c r="C181" s="180"/>
      <c r="D181" s="239"/>
      <c r="E181" s="200"/>
      <c r="F181" s="239"/>
      <c r="G181" s="200"/>
      <c r="H181" s="239"/>
      <c r="J181" s="119" t="s">
        <v>49</v>
      </c>
      <c r="K181" s="163"/>
      <c r="L181" s="163"/>
      <c r="M181" s="245"/>
      <c r="N181" s="163"/>
      <c r="O181" s="245"/>
      <c r="P181" s="163"/>
      <c r="Q181" s="245"/>
      <c r="S181" s="119" t="s">
        <v>49</v>
      </c>
      <c r="T181" s="202"/>
      <c r="U181" s="202"/>
      <c r="V181" s="246"/>
      <c r="W181" s="202"/>
      <c r="X181" s="246"/>
      <c r="Y181" s="202"/>
      <c r="Z181" s="246"/>
      <c r="AB181" s="119" t="s">
        <v>49</v>
      </c>
      <c r="AC181" s="202"/>
      <c r="AD181" s="202"/>
      <c r="AE181" s="246"/>
      <c r="AF181" s="202"/>
      <c r="AG181" s="246"/>
      <c r="AH181" s="202"/>
      <c r="AI181" s="246"/>
    </row>
    <row r="182" spans="1:35" x14ac:dyDescent="0.2">
      <c r="A182" s="119" t="s">
        <v>50</v>
      </c>
      <c r="B182" s="163"/>
      <c r="C182" s="180"/>
      <c r="D182" s="239"/>
      <c r="E182" s="200"/>
      <c r="F182" s="239"/>
      <c r="G182" s="200"/>
      <c r="H182" s="239"/>
      <c r="J182" s="119" t="s">
        <v>50</v>
      </c>
      <c r="K182" s="163"/>
      <c r="L182" s="163"/>
      <c r="M182" s="245"/>
      <c r="N182" s="163"/>
      <c r="O182" s="245"/>
      <c r="P182" s="163"/>
      <c r="Q182" s="245"/>
      <c r="S182" s="119" t="s">
        <v>50</v>
      </c>
      <c r="T182" s="163"/>
      <c r="U182" s="163"/>
      <c r="V182" s="245"/>
      <c r="W182" s="163"/>
      <c r="X182" s="245"/>
      <c r="Y182" s="163"/>
      <c r="Z182" s="245"/>
      <c r="AB182" s="119" t="s">
        <v>50</v>
      </c>
      <c r="AC182" s="163"/>
      <c r="AD182" s="163"/>
      <c r="AE182" s="245"/>
      <c r="AF182" s="163"/>
      <c r="AG182" s="245"/>
      <c r="AH182" s="163"/>
      <c r="AI182" s="245"/>
    </row>
    <row r="183" spans="1:35" x14ac:dyDescent="0.2">
      <c r="A183" s="119" t="s">
        <v>51</v>
      </c>
      <c r="B183" s="116">
        <v>1</v>
      </c>
      <c r="C183" s="135">
        <v>0</v>
      </c>
      <c r="D183" s="233">
        <v>0</v>
      </c>
      <c r="E183" s="134">
        <v>0</v>
      </c>
      <c r="F183" s="233">
        <v>0</v>
      </c>
      <c r="G183" s="134">
        <v>1</v>
      </c>
      <c r="H183" s="233">
        <v>1</v>
      </c>
      <c r="J183" s="119" t="s">
        <v>51</v>
      </c>
      <c r="K183" s="116">
        <v>1</v>
      </c>
      <c r="L183" s="116">
        <v>0</v>
      </c>
      <c r="M183" s="244">
        <v>0</v>
      </c>
      <c r="N183" s="116">
        <v>0</v>
      </c>
      <c r="O183" s="244">
        <v>0</v>
      </c>
      <c r="P183" s="116">
        <v>1</v>
      </c>
      <c r="Q183" s="244">
        <v>1</v>
      </c>
      <c r="S183" s="119" t="s">
        <v>51</v>
      </c>
      <c r="T183" s="163"/>
      <c r="U183" s="163"/>
      <c r="V183" s="245"/>
      <c r="W183" s="163"/>
      <c r="X183" s="245"/>
      <c r="Y183" s="163"/>
      <c r="Z183" s="245"/>
      <c r="AB183" s="119" t="s">
        <v>51</v>
      </c>
      <c r="AC183" s="163"/>
      <c r="AD183" s="163"/>
      <c r="AE183" s="245"/>
      <c r="AF183" s="163"/>
      <c r="AG183" s="245"/>
      <c r="AH183" s="163"/>
      <c r="AI183" s="245"/>
    </row>
    <row r="184" spans="1:35" x14ac:dyDescent="0.2">
      <c r="A184" s="119" t="s">
        <v>7</v>
      </c>
      <c r="B184" s="163"/>
      <c r="C184" s="180"/>
      <c r="D184" s="239"/>
      <c r="E184" s="200"/>
      <c r="F184" s="239"/>
      <c r="G184" s="200"/>
      <c r="H184" s="239"/>
      <c r="J184" s="119" t="s">
        <v>7</v>
      </c>
      <c r="K184" s="163"/>
      <c r="L184" s="163"/>
      <c r="M184" s="245"/>
      <c r="N184" s="163"/>
      <c r="O184" s="245"/>
      <c r="P184" s="163"/>
      <c r="Q184" s="245"/>
      <c r="S184" s="119" t="s">
        <v>7</v>
      </c>
      <c r="T184" s="163"/>
      <c r="U184" s="163"/>
      <c r="V184" s="245"/>
      <c r="W184" s="163"/>
      <c r="X184" s="245"/>
      <c r="Y184" s="163"/>
      <c r="Z184" s="245"/>
      <c r="AB184" s="119" t="s">
        <v>7</v>
      </c>
      <c r="AC184" s="163"/>
      <c r="AD184" s="163"/>
      <c r="AE184" s="245"/>
      <c r="AF184" s="163"/>
      <c r="AG184" s="245"/>
      <c r="AH184" s="163"/>
      <c r="AI184" s="245"/>
    </row>
    <row r="185" spans="1:35" x14ac:dyDescent="0.2">
      <c r="A185" s="119" t="s">
        <v>52</v>
      </c>
      <c r="B185" s="163"/>
      <c r="C185" s="180"/>
      <c r="D185" s="239"/>
      <c r="E185" s="200"/>
      <c r="F185" s="239"/>
      <c r="G185" s="200"/>
      <c r="H185" s="239"/>
      <c r="J185" s="119" t="s">
        <v>52</v>
      </c>
      <c r="K185" s="163"/>
      <c r="L185" s="163"/>
      <c r="M185" s="245"/>
      <c r="N185" s="163"/>
      <c r="O185" s="245"/>
      <c r="P185" s="163"/>
      <c r="Q185" s="245"/>
      <c r="S185" s="119" t="s">
        <v>52</v>
      </c>
      <c r="T185" s="163"/>
      <c r="U185" s="163"/>
      <c r="V185" s="245"/>
      <c r="W185" s="163"/>
      <c r="X185" s="245"/>
      <c r="Y185" s="163"/>
      <c r="Z185" s="245"/>
      <c r="AB185" s="119" t="s">
        <v>52</v>
      </c>
      <c r="AC185" s="163"/>
      <c r="AD185" s="163"/>
      <c r="AE185" s="245"/>
      <c r="AF185" s="163"/>
      <c r="AG185" s="245"/>
      <c r="AH185" s="163"/>
      <c r="AI185" s="245"/>
    </row>
    <row r="186" spans="1:35" x14ac:dyDescent="0.2">
      <c r="A186" s="119" t="s">
        <v>53</v>
      </c>
      <c r="B186" s="163"/>
      <c r="C186" s="180"/>
      <c r="D186" s="239"/>
      <c r="E186" s="200"/>
      <c r="F186" s="239"/>
      <c r="G186" s="200"/>
      <c r="H186" s="239"/>
      <c r="J186" s="119" t="s">
        <v>53</v>
      </c>
      <c r="K186" s="163"/>
      <c r="L186" s="163"/>
      <c r="M186" s="245"/>
      <c r="N186" s="163"/>
      <c r="O186" s="245"/>
      <c r="P186" s="163"/>
      <c r="Q186" s="245"/>
      <c r="S186" s="119" t="s">
        <v>53</v>
      </c>
      <c r="T186" s="163"/>
      <c r="U186" s="163"/>
      <c r="V186" s="245"/>
      <c r="W186" s="163"/>
      <c r="X186" s="245"/>
      <c r="Y186" s="163"/>
      <c r="Z186" s="245"/>
      <c r="AB186" s="119" t="s">
        <v>53</v>
      </c>
      <c r="AC186" s="163"/>
      <c r="AD186" s="163"/>
      <c r="AE186" s="245"/>
      <c r="AF186" s="163"/>
      <c r="AG186" s="245"/>
      <c r="AH186" s="163"/>
      <c r="AI186" s="245"/>
    </row>
    <row r="187" spans="1:35" x14ac:dyDescent="0.2">
      <c r="A187" s="119" t="s">
        <v>54</v>
      </c>
      <c r="B187" s="163"/>
      <c r="C187" s="180"/>
      <c r="D187" s="239"/>
      <c r="E187" s="200"/>
      <c r="F187" s="239"/>
      <c r="G187" s="200"/>
      <c r="H187" s="239"/>
      <c r="J187" s="119" t="s">
        <v>54</v>
      </c>
      <c r="K187" s="163"/>
      <c r="L187" s="163"/>
      <c r="M187" s="245"/>
      <c r="N187" s="163"/>
      <c r="O187" s="245"/>
      <c r="P187" s="163"/>
      <c r="Q187" s="245"/>
      <c r="S187" s="119" t="s">
        <v>54</v>
      </c>
      <c r="T187" s="163"/>
      <c r="U187" s="163"/>
      <c r="V187" s="245"/>
      <c r="W187" s="163"/>
      <c r="X187" s="245"/>
      <c r="Y187" s="163"/>
      <c r="Z187" s="245"/>
      <c r="AB187" s="119" t="s">
        <v>54</v>
      </c>
      <c r="AC187" s="163"/>
      <c r="AD187" s="163"/>
      <c r="AE187" s="245"/>
      <c r="AF187" s="163"/>
      <c r="AG187" s="245"/>
      <c r="AH187" s="163"/>
      <c r="AI187" s="245"/>
    </row>
    <row r="188" spans="1:35" x14ac:dyDescent="0.2">
      <c r="A188" s="119" t="s">
        <v>11</v>
      </c>
      <c r="B188" s="163"/>
      <c r="C188" s="180"/>
      <c r="D188" s="239"/>
      <c r="E188" s="200"/>
      <c r="F188" s="239"/>
      <c r="G188" s="200"/>
      <c r="H188" s="239"/>
      <c r="J188" s="119" t="s">
        <v>11</v>
      </c>
      <c r="K188" s="163"/>
      <c r="L188" s="163"/>
      <c r="M188" s="245"/>
      <c r="N188" s="163"/>
      <c r="O188" s="245"/>
      <c r="P188" s="163"/>
      <c r="Q188" s="245"/>
      <c r="S188" s="119" t="s">
        <v>11</v>
      </c>
      <c r="T188" s="163"/>
      <c r="U188" s="163"/>
      <c r="V188" s="245"/>
      <c r="W188" s="163"/>
      <c r="X188" s="245"/>
      <c r="Y188" s="163"/>
      <c r="Z188" s="245"/>
      <c r="AB188" s="119" t="s">
        <v>11</v>
      </c>
      <c r="AC188" s="163"/>
      <c r="AD188" s="163"/>
      <c r="AE188" s="245"/>
      <c r="AF188" s="163"/>
      <c r="AG188" s="245"/>
      <c r="AH188" s="163"/>
      <c r="AI188" s="245"/>
    </row>
    <row r="189" spans="1:35" x14ac:dyDescent="0.2">
      <c r="A189" s="119" t="s">
        <v>10</v>
      </c>
      <c r="B189" s="163"/>
      <c r="C189" s="180"/>
      <c r="D189" s="239"/>
      <c r="E189" s="200"/>
      <c r="F189" s="239"/>
      <c r="G189" s="200"/>
      <c r="H189" s="239"/>
      <c r="J189" s="119" t="s">
        <v>10</v>
      </c>
      <c r="K189" s="163"/>
      <c r="L189" s="163"/>
      <c r="M189" s="245"/>
      <c r="N189" s="163"/>
      <c r="O189" s="245"/>
      <c r="P189" s="163"/>
      <c r="Q189" s="245"/>
      <c r="S189" s="119" t="s">
        <v>10</v>
      </c>
      <c r="T189" s="163"/>
      <c r="U189" s="163"/>
      <c r="V189" s="245"/>
      <c r="W189" s="163"/>
      <c r="X189" s="245"/>
      <c r="Y189" s="163"/>
      <c r="Z189" s="245"/>
      <c r="AB189" s="119" t="s">
        <v>10</v>
      </c>
      <c r="AC189" s="163"/>
      <c r="AD189" s="163"/>
      <c r="AE189" s="245"/>
      <c r="AF189" s="163"/>
      <c r="AG189" s="245"/>
      <c r="AH189" s="163"/>
      <c r="AI189" s="245"/>
    </row>
    <row r="190" spans="1:35" x14ac:dyDescent="0.2">
      <c r="A190" s="119" t="s">
        <v>55</v>
      </c>
      <c r="B190" s="163"/>
      <c r="C190" s="180"/>
      <c r="D190" s="239"/>
      <c r="E190" s="200"/>
      <c r="F190" s="239"/>
      <c r="G190" s="200"/>
      <c r="H190" s="239"/>
      <c r="J190" s="119" t="s">
        <v>55</v>
      </c>
      <c r="K190" s="163"/>
      <c r="L190" s="163"/>
      <c r="M190" s="245"/>
      <c r="N190" s="163"/>
      <c r="O190" s="245"/>
      <c r="P190" s="163"/>
      <c r="Q190" s="245"/>
      <c r="S190" s="119" t="s">
        <v>55</v>
      </c>
      <c r="T190" s="163"/>
      <c r="U190" s="163"/>
      <c r="V190" s="245"/>
      <c r="W190" s="163"/>
      <c r="X190" s="245"/>
      <c r="Y190" s="163"/>
      <c r="Z190" s="245"/>
      <c r="AB190" s="119" t="s">
        <v>55</v>
      </c>
      <c r="AC190" s="163"/>
      <c r="AD190" s="163"/>
      <c r="AE190" s="245"/>
      <c r="AF190" s="163"/>
      <c r="AG190" s="245"/>
      <c r="AH190" s="163"/>
      <c r="AI190" s="245"/>
    </row>
    <row r="191" spans="1:35" x14ac:dyDescent="0.2">
      <c r="A191" s="119" t="s">
        <v>56</v>
      </c>
      <c r="B191" s="163"/>
      <c r="C191" s="180"/>
      <c r="D191" s="239"/>
      <c r="E191" s="200"/>
      <c r="F191" s="239"/>
      <c r="G191" s="200"/>
      <c r="H191" s="239"/>
      <c r="J191" s="119" t="s">
        <v>56</v>
      </c>
      <c r="K191" s="163"/>
      <c r="L191" s="163"/>
      <c r="M191" s="245"/>
      <c r="N191" s="163"/>
      <c r="O191" s="245"/>
      <c r="P191" s="163"/>
      <c r="Q191" s="245"/>
      <c r="S191" s="119" t="s">
        <v>56</v>
      </c>
      <c r="T191" s="163"/>
      <c r="U191" s="163"/>
      <c r="V191" s="245"/>
      <c r="W191" s="163"/>
      <c r="X191" s="245"/>
      <c r="Y191" s="163"/>
      <c r="Z191" s="245"/>
      <c r="AB191" s="119" t="s">
        <v>56</v>
      </c>
      <c r="AC191" s="163"/>
      <c r="AD191" s="163"/>
      <c r="AE191" s="245"/>
      <c r="AF191" s="163"/>
      <c r="AG191" s="245"/>
      <c r="AH191" s="163"/>
      <c r="AI191" s="245"/>
    </row>
    <row r="192" spans="1:35" x14ac:dyDescent="0.2">
      <c r="A192" s="119" t="s">
        <v>57</v>
      </c>
      <c r="B192" s="163"/>
      <c r="C192" s="180"/>
      <c r="D192" s="239"/>
      <c r="E192" s="200"/>
      <c r="F192" s="239"/>
      <c r="G192" s="200"/>
      <c r="H192" s="239"/>
      <c r="J192" s="119" t="s">
        <v>57</v>
      </c>
      <c r="K192" s="163"/>
      <c r="L192" s="163"/>
      <c r="M192" s="245"/>
      <c r="N192" s="163"/>
      <c r="O192" s="245"/>
      <c r="P192" s="163"/>
      <c r="Q192" s="245"/>
      <c r="S192" s="119" t="s">
        <v>57</v>
      </c>
      <c r="T192" s="163"/>
      <c r="U192" s="163"/>
      <c r="V192" s="245"/>
      <c r="W192" s="163"/>
      <c r="X192" s="245"/>
      <c r="Y192" s="163"/>
      <c r="Z192" s="245"/>
      <c r="AB192" s="119" t="s">
        <v>57</v>
      </c>
      <c r="AC192" s="163"/>
      <c r="AD192" s="163"/>
      <c r="AE192" s="245"/>
      <c r="AF192" s="163"/>
      <c r="AG192" s="245"/>
      <c r="AH192" s="163"/>
      <c r="AI192" s="245"/>
    </row>
    <row r="193" spans="1:35" x14ac:dyDescent="0.2">
      <c r="A193" s="119" t="s">
        <v>58</v>
      </c>
      <c r="B193" s="163"/>
      <c r="C193" s="180"/>
      <c r="D193" s="239"/>
      <c r="E193" s="200"/>
      <c r="F193" s="239"/>
      <c r="G193" s="200"/>
      <c r="H193" s="239"/>
      <c r="J193" s="119" t="s">
        <v>58</v>
      </c>
      <c r="K193" s="163"/>
      <c r="L193" s="163"/>
      <c r="M193" s="245"/>
      <c r="N193" s="163"/>
      <c r="O193" s="245"/>
      <c r="P193" s="163"/>
      <c r="Q193" s="245"/>
      <c r="S193" s="119" t="s">
        <v>58</v>
      </c>
      <c r="T193" s="163"/>
      <c r="U193" s="163"/>
      <c r="V193" s="245"/>
      <c r="W193" s="163"/>
      <c r="X193" s="245"/>
      <c r="Y193" s="163"/>
      <c r="Z193" s="245"/>
      <c r="AB193" s="119" t="s">
        <v>58</v>
      </c>
      <c r="AC193" s="163"/>
      <c r="AD193" s="163"/>
      <c r="AE193" s="245"/>
      <c r="AF193" s="163"/>
      <c r="AG193" s="245"/>
      <c r="AH193" s="163"/>
      <c r="AI193" s="245"/>
    </row>
    <row r="194" spans="1:35" x14ac:dyDescent="0.2">
      <c r="A194" s="119" t="s">
        <v>59</v>
      </c>
      <c r="B194" s="163"/>
      <c r="C194" s="180"/>
      <c r="D194" s="239"/>
      <c r="E194" s="200"/>
      <c r="F194" s="239"/>
      <c r="G194" s="200"/>
      <c r="H194" s="239"/>
      <c r="J194" s="119" t="s">
        <v>59</v>
      </c>
      <c r="K194" s="163"/>
      <c r="L194" s="163"/>
      <c r="M194" s="245"/>
      <c r="N194" s="163"/>
      <c r="O194" s="245"/>
      <c r="P194" s="163"/>
      <c r="Q194" s="245"/>
      <c r="S194" s="119" t="s">
        <v>59</v>
      </c>
      <c r="T194" s="163"/>
      <c r="U194" s="163"/>
      <c r="V194" s="245"/>
      <c r="W194" s="163"/>
      <c r="X194" s="245"/>
      <c r="Y194" s="163"/>
      <c r="Z194" s="245"/>
      <c r="AB194" s="119" t="s">
        <v>59</v>
      </c>
      <c r="AC194" s="163"/>
      <c r="AD194" s="163"/>
      <c r="AE194" s="245"/>
      <c r="AF194" s="163"/>
      <c r="AG194" s="245"/>
      <c r="AH194" s="163"/>
      <c r="AI194" s="245"/>
    </row>
    <row r="195" spans="1:35" x14ac:dyDescent="0.2">
      <c r="A195" s="119" t="s">
        <v>60</v>
      </c>
      <c r="B195" s="116">
        <v>1</v>
      </c>
      <c r="C195" s="135">
        <v>0</v>
      </c>
      <c r="D195" s="233">
        <v>0</v>
      </c>
      <c r="E195" s="134">
        <v>0</v>
      </c>
      <c r="F195" s="233">
        <v>0</v>
      </c>
      <c r="G195" s="134">
        <v>1</v>
      </c>
      <c r="H195" s="233">
        <v>1</v>
      </c>
      <c r="J195" s="119" t="s">
        <v>60</v>
      </c>
      <c r="K195" s="116">
        <v>1</v>
      </c>
      <c r="L195" s="116">
        <v>0</v>
      </c>
      <c r="M195" s="244">
        <v>0</v>
      </c>
      <c r="N195" s="116">
        <v>0</v>
      </c>
      <c r="O195" s="244">
        <v>0</v>
      </c>
      <c r="P195" s="116">
        <v>1</v>
      </c>
      <c r="Q195" s="244">
        <v>1</v>
      </c>
      <c r="S195" s="119" t="s">
        <v>60</v>
      </c>
      <c r="T195" s="163"/>
      <c r="U195" s="163"/>
      <c r="V195" s="245"/>
      <c r="W195" s="163"/>
      <c r="X195" s="245"/>
      <c r="Y195" s="163"/>
      <c r="Z195" s="245"/>
      <c r="AB195" s="119" t="s">
        <v>60</v>
      </c>
      <c r="AC195" s="163"/>
      <c r="AD195" s="163"/>
      <c r="AE195" s="245"/>
      <c r="AF195" s="163"/>
      <c r="AG195" s="245"/>
      <c r="AH195" s="163"/>
      <c r="AI195" s="245"/>
    </row>
    <row r="196" spans="1:35" x14ac:dyDescent="0.2">
      <c r="A196" s="119" t="s">
        <v>9</v>
      </c>
      <c r="B196" s="116">
        <v>1</v>
      </c>
      <c r="C196" s="135">
        <v>0</v>
      </c>
      <c r="D196" s="233">
        <v>0</v>
      </c>
      <c r="E196" s="134">
        <v>0</v>
      </c>
      <c r="F196" s="233">
        <v>0</v>
      </c>
      <c r="G196" s="134">
        <v>1</v>
      </c>
      <c r="H196" s="233">
        <v>1</v>
      </c>
      <c r="J196" s="119" t="s">
        <v>9</v>
      </c>
      <c r="K196" s="116">
        <v>1</v>
      </c>
      <c r="L196" s="116">
        <v>0</v>
      </c>
      <c r="M196" s="244">
        <v>0</v>
      </c>
      <c r="N196" s="116">
        <v>0</v>
      </c>
      <c r="O196" s="244">
        <v>0</v>
      </c>
      <c r="P196" s="116">
        <v>1</v>
      </c>
      <c r="Q196" s="244">
        <v>1</v>
      </c>
      <c r="S196" s="119" t="s">
        <v>9</v>
      </c>
      <c r="T196" s="163"/>
      <c r="U196" s="163"/>
      <c r="V196" s="245"/>
      <c r="W196" s="163"/>
      <c r="X196" s="245"/>
      <c r="Y196" s="163"/>
      <c r="Z196" s="245"/>
      <c r="AB196" s="119" t="s">
        <v>9</v>
      </c>
      <c r="AC196" s="163"/>
      <c r="AD196" s="163"/>
      <c r="AE196" s="245"/>
      <c r="AF196" s="163"/>
      <c r="AG196" s="245"/>
      <c r="AH196" s="163"/>
      <c r="AI196" s="245"/>
    </row>
    <row r="197" spans="1:35" x14ac:dyDescent="0.2">
      <c r="A197" s="119" t="s">
        <v>61</v>
      </c>
      <c r="B197" s="163"/>
      <c r="C197" s="180"/>
      <c r="D197" s="239"/>
      <c r="E197" s="200"/>
      <c r="F197" s="239"/>
      <c r="G197" s="200"/>
      <c r="H197" s="239"/>
      <c r="J197" s="119" t="s">
        <v>61</v>
      </c>
      <c r="K197" s="163"/>
      <c r="L197" s="163"/>
      <c r="M197" s="245"/>
      <c r="N197" s="163"/>
      <c r="O197" s="245"/>
      <c r="P197" s="163"/>
      <c r="Q197" s="245"/>
      <c r="S197" s="119" t="s">
        <v>61</v>
      </c>
      <c r="T197" s="163"/>
      <c r="U197" s="163"/>
      <c r="V197" s="245"/>
      <c r="W197" s="163"/>
      <c r="X197" s="245"/>
      <c r="Y197" s="163"/>
      <c r="Z197" s="245"/>
      <c r="AB197" s="119" t="s">
        <v>61</v>
      </c>
      <c r="AC197" s="163"/>
      <c r="AD197" s="163"/>
      <c r="AE197" s="245"/>
      <c r="AF197" s="163"/>
      <c r="AG197" s="245"/>
      <c r="AH197" s="163"/>
      <c r="AI197" s="245"/>
    </row>
    <row r="198" spans="1:35" x14ac:dyDescent="0.2">
      <c r="A198" s="119" t="s">
        <v>6</v>
      </c>
      <c r="B198" s="163"/>
      <c r="C198" s="180"/>
      <c r="D198" s="239"/>
      <c r="E198" s="200"/>
      <c r="F198" s="239"/>
      <c r="G198" s="200"/>
      <c r="H198" s="239"/>
      <c r="J198" s="119" t="s">
        <v>6</v>
      </c>
      <c r="K198" s="163"/>
      <c r="L198" s="163"/>
      <c r="M198" s="245"/>
      <c r="N198" s="163"/>
      <c r="O198" s="245"/>
      <c r="P198" s="163"/>
      <c r="Q198" s="245"/>
      <c r="S198" s="119" t="s">
        <v>6</v>
      </c>
      <c r="T198" s="163"/>
      <c r="U198" s="163"/>
      <c r="V198" s="245"/>
      <c r="W198" s="163"/>
      <c r="X198" s="245"/>
      <c r="Y198" s="163"/>
      <c r="Z198" s="245"/>
      <c r="AB198" s="119" t="s">
        <v>6</v>
      </c>
      <c r="AC198" s="163"/>
      <c r="AD198" s="163"/>
      <c r="AE198" s="245"/>
      <c r="AF198" s="163"/>
      <c r="AG198" s="245"/>
      <c r="AH198" s="163"/>
      <c r="AI198" s="245"/>
    </row>
    <row r="199" spans="1:35" x14ac:dyDescent="0.2">
      <c r="A199" s="119" t="s">
        <v>62</v>
      </c>
      <c r="B199" s="163"/>
      <c r="C199" s="180"/>
      <c r="D199" s="239"/>
      <c r="E199" s="200"/>
      <c r="F199" s="239"/>
      <c r="G199" s="200"/>
      <c r="H199" s="239"/>
      <c r="J199" s="119" t="s">
        <v>62</v>
      </c>
      <c r="K199" s="163"/>
      <c r="L199" s="163"/>
      <c r="M199" s="245"/>
      <c r="N199" s="163"/>
      <c r="O199" s="245"/>
      <c r="P199" s="163"/>
      <c r="Q199" s="245"/>
      <c r="S199" s="119" t="s">
        <v>62</v>
      </c>
      <c r="T199" s="163"/>
      <c r="U199" s="163"/>
      <c r="V199" s="245"/>
      <c r="W199" s="163"/>
      <c r="X199" s="245"/>
      <c r="Y199" s="163"/>
      <c r="Z199" s="245"/>
      <c r="AB199" s="119" t="s">
        <v>62</v>
      </c>
      <c r="AC199" s="163"/>
      <c r="AD199" s="163"/>
      <c r="AE199" s="245"/>
      <c r="AF199" s="163"/>
      <c r="AG199" s="245"/>
      <c r="AH199" s="163"/>
      <c r="AI199" s="245"/>
    </row>
    <row r="200" spans="1:35" x14ac:dyDescent="0.2">
      <c r="A200" s="119" t="s">
        <v>8</v>
      </c>
      <c r="B200" s="116">
        <v>0</v>
      </c>
      <c r="C200" s="253" t="s">
        <v>99</v>
      </c>
      <c r="D200" s="253" t="s">
        <v>99</v>
      </c>
      <c r="E200" s="253" t="s">
        <v>99</v>
      </c>
      <c r="F200" s="253" t="s">
        <v>99</v>
      </c>
      <c r="G200" s="253" t="s">
        <v>99</v>
      </c>
      <c r="H200" s="253" t="s">
        <v>99</v>
      </c>
      <c r="J200" s="119" t="s">
        <v>8</v>
      </c>
      <c r="K200" s="163"/>
      <c r="L200" s="163"/>
      <c r="M200" s="245"/>
      <c r="N200" s="163"/>
      <c r="O200" s="245"/>
      <c r="P200" s="163"/>
      <c r="Q200" s="245"/>
      <c r="S200" s="119" t="s">
        <v>8</v>
      </c>
      <c r="T200" s="116">
        <v>0</v>
      </c>
      <c r="U200" s="116" t="s">
        <v>99</v>
      </c>
      <c r="V200" s="116" t="s">
        <v>99</v>
      </c>
      <c r="W200" s="116" t="s">
        <v>99</v>
      </c>
      <c r="X200" s="116" t="s">
        <v>99</v>
      </c>
      <c r="Y200" s="116" t="s">
        <v>99</v>
      </c>
      <c r="Z200" s="244"/>
      <c r="AB200" s="119" t="s">
        <v>8</v>
      </c>
      <c r="AC200" s="163"/>
      <c r="AD200" s="163"/>
      <c r="AE200" s="245"/>
      <c r="AF200" s="163"/>
      <c r="AG200" s="245"/>
      <c r="AH200" s="163"/>
      <c r="AI200" s="245"/>
    </row>
    <row r="201" spans="1:35" x14ac:dyDescent="0.2">
      <c r="A201" s="119" t="s">
        <v>63</v>
      </c>
      <c r="B201" s="163"/>
      <c r="C201" s="180"/>
      <c r="D201" s="239"/>
      <c r="E201" s="200"/>
      <c r="F201" s="239"/>
      <c r="G201" s="200"/>
      <c r="H201" s="239"/>
      <c r="J201" s="119" t="s">
        <v>63</v>
      </c>
      <c r="K201" s="163"/>
      <c r="L201" s="163"/>
      <c r="M201" s="245"/>
      <c r="N201" s="163"/>
      <c r="O201" s="245"/>
      <c r="P201" s="163"/>
      <c r="Q201" s="245"/>
      <c r="S201" s="119" t="s">
        <v>63</v>
      </c>
      <c r="T201" s="163"/>
      <c r="U201" s="163"/>
      <c r="V201" s="245"/>
      <c r="W201" s="163"/>
      <c r="X201" s="245"/>
      <c r="Y201" s="163"/>
      <c r="Z201" s="245"/>
      <c r="AB201" s="119" t="s">
        <v>63</v>
      </c>
      <c r="AC201" s="163"/>
      <c r="AD201" s="163"/>
      <c r="AE201" s="245"/>
      <c r="AF201" s="163"/>
      <c r="AG201" s="245"/>
      <c r="AH201" s="163"/>
      <c r="AI201" s="245"/>
    </row>
    <row r="202" spans="1:35" x14ac:dyDescent="0.2">
      <c r="A202" s="119" t="s">
        <v>64</v>
      </c>
      <c r="B202" s="116">
        <v>1</v>
      </c>
      <c r="C202" s="135">
        <v>0</v>
      </c>
      <c r="D202" s="233">
        <v>0</v>
      </c>
      <c r="E202" s="134">
        <v>0</v>
      </c>
      <c r="F202" s="233">
        <v>0</v>
      </c>
      <c r="G202" s="134">
        <v>1</v>
      </c>
      <c r="H202" s="233">
        <v>1</v>
      </c>
      <c r="J202" s="119" t="s">
        <v>64</v>
      </c>
      <c r="K202" s="116">
        <v>1</v>
      </c>
      <c r="L202" s="116">
        <v>0</v>
      </c>
      <c r="M202" s="244">
        <v>0</v>
      </c>
      <c r="N202" s="116">
        <v>0</v>
      </c>
      <c r="O202" s="244">
        <v>0</v>
      </c>
      <c r="P202" s="116">
        <v>1</v>
      </c>
      <c r="Q202" s="244">
        <v>1</v>
      </c>
      <c r="S202" s="119" t="s">
        <v>64</v>
      </c>
      <c r="T202" s="163"/>
      <c r="U202" s="163"/>
      <c r="V202" s="245"/>
      <c r="W202" s="163"/>
      <c r="X202" s="245"/>
      <c r="Y202" s="163"/>
      <c r="Z202" s="245"/>
      <c r="AB202" s="119" t="s">
        <v>64</v>
      </c>
      <c r="AC202" s="163"/>
      <c r="AD202" s="163"/>
      <c r="AE202" s="245"/>
      <c r="AF202" s="163"/>
      <c r="AG202" s="245"/>
      <c r="AH202" s="163"/>
      <c r="AI202" s="245"/>
    </row>
    <row r="203" spans="1:35" x14ac:dyDescent="0.2">
      <c r="A203" s="119" t="s">
        <v>65</v>
      </c>
      <c r="B203" s="163"/>
      <c r="C203" s="180"/>
      <c r="D203" s="239"/>
      <c r="E203" s="200"/>
      <c r="F203" s="239"/>
      <c r="G203" s="200"/>
      <c r="H203" s="239"/>
      <c r="J203" s="119" t="s">
        <v>65</v>
      </c>
      <c r="K203" s="163"/>
      <c r="L203" s="163"/>
      <c r="M203" s="245"/>
      <c r="N203" s="163"/>
      <c r="O203" s="245"/>
      <c r="P203" s="163"/>
      <c r="Q203" s="245"/>
      <c r="S203" s="119" t="s">
        <v>65</v>
      </c>
      <c r="T203" s="163"/>
      <c r="U203" s="163"/>
      <c r="V203" s="245"/>
      <c r="W203" s="163"/>
      <c r="X203" s="245"/>
      <c r="Y203" s="163"/>
      <c r="Z203" s="245"/>
      <c r="AB203" s="119" t="s">
        <v>65</v>
      </c>
      <c r="AC203" s="163"/>
      <c r="AD203" s="163"/>
      <c r="AE203" s="245"/>
      <c r="AF203" s="163"/>
      <c r="AG203" s="245"/>
      <c r="AH203" s="163"/>
      <c r="AI203" s="245"/>
    </row>
    <row r="204" spans="1:35" x14ac:dyDescent="0.2">
      <c r="A204" s="119" t="s">
        <v>66</v>
      </c>
      <c r="B204" s="163"/>
      <c r="C204" s="180"/>
      <c r="D204" s="239"/>
      <c r="E204" s="200"/>
      <c r="F204" s="239"/>
      <c r="G204" s="200"/>
      <c r="H204" s="239"/>
      <c r="J204" s="119" t="s">
        <v>66</v>
      </c>
      <c r="K204" s="163"/>
      <c r="L204" s="163"/>
      <c r="M204" s="245"/>
      <c r="N204" s="163"/>
      <c r="O204" s="245"/>
      <c r="P204" s="163"/>
      <c r="Q204" s="245"/>
      <c r="S204" s="119" t="s">
        <v>66</v>
      </c>
      <c r="T204" s="163"/>
      <c r="U204" s="163"/>
      <c r="V204" s="245"/>
      <c r="W204" s="163"/>
      <c r="X204" s="245"/>
      <c r="Y204" s="163"/>
      <c r="Z204" s="245"/>
      <c r="AB204" s="119" t="s">
        <v>66</v>
      </c>
      <c r="AC204" s="163"/>
      <c r="AD204" s="163"/>
      <c r="AE204" s="245"/>
      <c r="AF204" s="163"/>
      <c r="AG204" s="245"/>
      <c r="AH204" s="163"/>
      <c r="AI204" s="245"/>
    </row>
    <row r="205" spans="1:35" x14ac:dyDescent="0.2">
      <c r="A205" s="119" t="s">
        <v>67</v>
      </c>
      <c r="B205" s="163"/>
      <c r="C205" s="180"/>
      <c r="D205" s="239"/>
      <c r="E205" s="200"/>
      <c r="F205" s="239"/>
      <c r="G205" s="200"/>
      <c r="H205" s="239"/>
      <c r="J205" s="119" t="s">
        <v>67</v>
      </c>
      <c r="K205" s="163"/>
      <c r="L205" s="163"/>
      <c r="M205" s="245"/>
      <c r="N205" s="163"/>
      <c r="O205" s="245"/>
      <c r="P205" s="163"/>
      <c r="Q205" s="245"/>
      <c r="S205" s="119" t="s">
        <v>67</v>
      </c>
      <c r="T205" s="163"/>
      <c r="U205" s="163"/>
      <c r="V205" s="245"/>
      <c r="W205" s="163"/>
      <c r="X205" s="245"/>
      <c r="Y205" s="163"/>
      <c r="Z205" s="245"/>
      <c r="AB205" s="119" t="s">
        <v>67</v>
      </c>
      <c r="AC205" s="163"/>
      <c r="AD205" s="163"/>
      <c r="AE205" s="245"/>
      <c r="AF205" s="163"/>
      <c r="AG205" s="245"/>
      <c r="AH205" s="163"/>
      <c r="AI205" s="245"/>
    </row>
    <row r="206" spans="1:35" x14ac:dyDescent="0.2">
      <c r="A206" s="119" t="s">
        <v>68</v>
      </c>
      <c r="B206" s="116">
        <v>1</v>
      </c>
      <c r="C206" s="135">
        <v>0</v>
      </c>
      <c r="D206" s="233">
        <v>0</v>
      </c>
      <c r="E206" s="134">
        <v>0</v>
      </c>
      <c r="F206" s="233">
        <v>0</v>
      </c>
      <c r="G206" s="134">
        <v>1</v>
      </c>
      <c r="H206" s="233">
        <v>1</v>
      </c>
      <c r="J206" s="119" t="s">
        <v>68</v>
      </c>
      <c r="K206" s="116">
        <v>1</v>
      </c>
      <c r="L206" s="116">
        <v>0</v>
      </c>
      <c r="M206" s="244">
        <v>0</v>
      </c>
      <c r="N206" s="116">
        <v>0</v>
      </c>
      <c r="O206" s="244">
        <v>0</v>
      </c>
      <c r="P206" s="116">
        <v>1</v>
      </c>
      <c r="Q206" s="244">
        <v>1</v>
      </c>
      <c r="S206" s="119" t="s">
        <v>68</v>
      </c>
      <c r="T206" s="163"/>
      <c r="U206" s="163"/>
      <c r="V206" s="245"/>
      <c r="W206" s="163"/>
      <c r="X206" s="245"/>
      <c r="Y206" s="163"/>
      <c r="Z206" s="245"/>
      <c r="AB206" s="119" t="s">
        <v>68</v>
      </c>
      <c r="AC206" s="163"/>
      <c r="AD206" s="163"/>
      <c r="AE206" s="245"/>
      <c r="AF206" s="163"/>
      <c r="AG206" s="245"/>
      <c r="AH206" s="163"/>
      <c r="AI206" s="245"/>
    </row>
    <row r="207" spans="1:35" x14ac:dyDescent="0.2">
      <c r="A207" s="119" t="s">
        <v>69</v>
      </c>
      <c r="B207" s="163"/>
      <c r="C207" s="180"/>
      <c r="D207" s="239"/>
      <c r="E207" s="200"/>
      <c r="F207" s="239"/>
      <c r="G207" s="200"/>
      <c r="H207" s="239"/>
      <c r="J207" s="119" t="s">
        <v>69</v>
      </c>
      <c r="K207" s="163"/>
      <c r="L207" s="163"/>
      <c r="M207" s="245"/>
      <c r="N207" s="163"/>
      <c r="O207" s="245"/>
      <c r="P207" s="163"/>
      <c r="Q207" s="245"/>
      <c r="S207" s="119" t="s">
        <v>69</v>
      </c>
      <c r="T207" s="163"/>
      <c r="U207" s="163"/>
      <c r="V207" s="245"/>
      <c r="W207" s="163"/>
      <c r="X207" s="245"/>
      <c r="Y207" s="163"/>
      <c r="Z207" s="245"/>
      <c r="AB207" s="119" t="s">
        <v>69</v>
      </c>
      <c r="AC207" s="163"/>
      <c r="AD207" s="163"/>
      <c r="AE207" s="245"/>
      <c r="AF207" s="163"/>
      <c r="AG207" s="245"/>
      <c r="AH207" s="163"/>
      <c r="AI207" s="245"/>
    </row>
    <row r="208" spans="1:35" x14ac:dyDescent="0.2">
      <c r="A208" s="119" t="s">
        <v>70</v>
      </c>
      <c r="B208" s="163"/>
      <c r="C208" s="180"/>
      <c r="D208" s="239"/>
      <c r="E208" s="200"/>
      <c r="F208" s="239"/>
      <c r="G208" s="200"/>
      <c r="H208" s="239"/>
      <c r="J208" s="119" t="s">
        <v>70</v>
      </c>
      <c r="K208" s="163"/>
      <c r="L208" s="163"/>
      <c r="M208" s="245"/>
      <c r="N208" s="163"/>
      <c r="O208" s="245"/>
      <c r="P208" s="163"/>
      <c r="Q208" s="245"/>
      <c r="S208" s="119" t="s">
        <v>70</v>
      </c>
      <c r="T208" s="163"/>
      <c r="U208" s="163"/>
      <c r="V208" s="245"/>
      <c r="W208" s="163"/>
      <c r="X208" s="245"/>
      <c r="Y208" s="163"/>
      <c r="Z208" s="245"/>
      <c r="AB208" s="119" t="s">
        <v>70</v>
      </c>
      <c r="AC208" s="163"/>
      <c r="AD208" s="163"/>
      <c r="AE208" s="245"/>
      <c r="AF208" s="163"/>
      <c r="AG208" s="245"/>
      <c r="AH208" s="163"/>
      <c r="AI208" s="245"/>
    </row>
    <row r="209" spans="1:35" x14ac:dyDescent="0.2">
      <c r="A209" s="119" t="s">
        <v>12</v>
      </c>
      <c r="B209" s="163"/>
      <c r="C209" s="180"/>
      <c r="D209" s="239"/>
      <c r="E209" s="200"/>
      <c r="F209" s="239"/>
      <c r="G209" s="200"/>
      <c r="H209" s="239"/>
      <c r="J209" s="119" t="s">
        <v>12</v>
      </c>
      <c r="K209" s="163"/>
      <c r="L209" s="163"/>
      <c r="M209" s="245"/>
      <c r="N209" s="163"/>
      <c r="O209" s="245"/>
      <c r="P209" s="163"/>
      <c r="Q209" s="245"/>
      <c r="S209" s="119" t="s">
        <v>12</v>
      </c>
      <c r="T209" s="163"/>
      <c r="U209" s="163"/>
      <c r="V209" s="245"/>
      <c r="W209" s="163"/>
      <c r="X209" s="245"/>
      <c r="Y209" s="163"/>
      <c r="Z209" s="245"/>
      <c r="AB209" s="119" t="s">
        <v>12</v>
      </c>
      <c r="AC209" s="163"/>
      <c r="AD209" s="163"/>
      <c r="AE209" s="245"/>
      <c r="AF209" s="163"/>
      <c r="AG209" s="245"/>
      <c r="AH209" s="163"/>
      <c r="AI209" s="245"/>
    </row>
    <row r="210" spans="1:35" x14ac:dyDescent="0.2">
      <c r="A210" s="119" t="s">
        <v>71</v>
      </c>
      <c r="B210" s="163"/>
      <c r="C210" s="180"/>
      <c r="D210" s="239"/>
      <c r="E210" s="200"/>
      <c r="F210" s="239"/>
      <c r="G210" s="200"/>
      <c r="H210" s="239"/>
      <c r="J210" s="119" t="s">
        <v>71</v>
      </c>
      <c r="K210" s="163"/>
      <c r="L210" s="163"/>
      <c r="M210" s="245"/>
      <c r="N210" s="163"/>
      <c r="O210" s="245"/>
      <c r="P210" s="163"/>
      <c r="Q210" s="245"/>
      <c r="S210" s="119" t="s">
        <v>71</v>
      </c>
      <c r="T210" s="163"/>
      <c r="U210" s="163"/>
      <c r="V210" s="245"/>
      <c r="W210" s="163"/>
      <c r="X210" s="245"/>
      <c r="Y210" s="163"/>
      <c r="Z210" s="245"/>
      <c r="AB210" s="119" t="s">
        <v>71</v>
      </c>
      <c r="AC210" s="163"/>
      <c r="AD210" s="163"/>
      <c r="AE210" s="245"/>
      <c r="AF210" s="163"/>
      <c r="AG210" s="245"/>
      <c r="AH210" s="163"/>
      <c r="AI210" s="245"/>
    </row>
    <row r="211" spans="1:35" x14ac:dyDescent="0.2">
      <c r="A211" s="119" t="s">
        <v>72</v>
      </c>
      <c r="B211" s="163"/>
      <c r="C211" s="180"/>
      <c r="D211" s="239"/>
      <c r="E211" s="200"/>
      <c r="F211" s="239"/>
      <c r="G211" s="200"/>
      <c r="H211" s="239"/>
      <c r="J211" s="119" t="s">
        <v>72</v>
      </c>
      <c r="K211" s="163"/>
      <c r="L211" s="163"/>
      <c r="M211" s="245"/>
      <c r="N211" s="163"/>
      <c r="O211" s="245"/>
      <c r="P211" s="163"/>
      <c r="Q211" s="245"/>
      <c r="S211" s="119" t="s">
        <v>72</v>
      </c>
      <c r="T211" s="163"/>
      <c r="U211" s="163"/>
      <c r="V211" s="245"/>
      <c r="W211" s="163"/>
      <c r="X211" s="245"/>
      <c r="Y211" s="163"/>
      <c r="Z211" s="245"/>
      <c r="AB211" s="119" t="s">
        <v>72</v>
      </c>
      <c r="AC211" s="163"/>
      <c r="AD211" s="163"/>
      <c r="AE211" s="245"/>
      <c r="AF211" s="163"/>
      <c r="AG211" s="245"/>
      <c r="AH211" s="163"/>
      <c r="AI211" s="245"/>
    </row>
    <row r="212" spans="1:35" x14ac:dyDescent="0.2">
      <c r="A212" s="119"/>
      <c r="B212" s="116"/>
      <c r="C212" s="135"/>
      <c r="D212" s="233"/>
      <c r="E212" s="134"/>
      <c r="F212" s="233"/>
      <c r="G212" s="134"/>
      <c r="H212" s="233"/>
      <c r="J212" s="119"/>
      <c r="K212" s="116"/>
      <c r="L212" s="116"/>
      <c r="M212" s="244"/>
      <c r="N212" s="116"/>
      <c r="O212" s="244"/>
      <c r="P212" s="116"/>
      <c r="Q212" s="244"/>
      <c r="S212" s="119"/>
      <c r="T212" s="163"/>
      <c r="U212" s="163"/>
      <c r="V212" s="245"/>
      <c r="W212" s="163"/>
      <c r="X212" s="245"/>
      <c r="Y212" s="163"/>
      <c r="Z212" s="245"/>
      <c r="AB212" s="119"/>
      <c r="AC212" s="163"/>
      <c r="AD212" s="163"/>
      <c r="AE212" s="245"/>
      <c r="AF212" s="163"/>
      <c r="AG212" s="245"/>
      <c r="AH212" s="163"/>
      <c r="AI212" s="245"/>
    </row>
    <row r="213" spans="1:35" x14ac:dyDescent="0.2">
      <c r="A213" s="119" t="s">
        <v>98</v>
      </c>
      <c r="B213" s="163"/>
      <c r="C213" s="180"/>
      <c r="D213" s="239"/>
      <c r="E213" s="200"/>
      <c r="F213" s="239"/>
      <c r="G213" s="200"/>
      <c r="H213" s="239"/>
      <c r="J213" s="119" t="s">
        <v>98</v>
      </c>
      <c r="K213" s="163"/>
      <c r="L213" s="163"/>
      <c r="M213" s="245"/>
      <c r="N213" s="163"/>
      <c r="O213" s="245"/>
      <c r="P213" s="163"/>
      <c r="Q213" s="245"/>
      <c r="S213" s="119" t="s">
        <v>98</v>
      </c>
      <c r="T213" s="163"/>
      <c r="U213" s="163"/>
      <c r="V213" s="245"/>
      <c r="W213" s="163"/>
      <c r="X213" s="245"/>
      <c r="Y213" s="163"/>
      <c r="Z213" s="245"/>
      <c r="AB213" s="119" t="s">
        <v>98</v>
      </c>
      <c r="AC213" s="163"/>
      <c r="AD213" s="163"/>
      <c r="AE213" s="245"/>
      <c r="AF213" s="163"/>
      <c r="AG213" s="245"/>
      <c r="AH213" s="163"/>
      <c r="AI213" s="245"/>
    </row>
    <row r="214" spans="1:35" x14ac:dyDescent="0.2">
      <c r="A214" s="52"/>
      <c r="B214" s="116"/>
      <c r="C214" s="135"/>
      <c r="D214" s="234"/>
      <c r="E214" s="134"/>
      <c r="F214" s="234"/>
      <c r="G214" s="134"/>
      <c r="H214" s="234"/>
      <c r="J214" s="52"/>
      <c r="K214" s="116"/>
      <c r="L214" s="116"/>
      <c r="M214" s="235"/>
      <c r="N214" s="116"/>
      <c r="O214" s="235"/>
      <c r="P214" s="116"/>
      <c r="Q214" s="235"/>
      <c r="S214" s="52"/>
      <c r="T214" s="163"/>
      <c r="U214" s="163"/>
      <c r="V214" s="245"/>
      <c r="W214" s="163"/>
      <c r="X214" s="245"/>
      <c r="Y214" s="163"/>
      <c r="Z214" s="245"/>
      <c r="AB214" s="52"/>
      <c r="AC214" s="163"/>
      <c r="AD214" s="163"/>
      <c r="AE214" s="245"/>
      <c r="AF214" s="163"/>
      <c r="AG214" s="245"/>
      <c r="AH214" s="163"/>
      <c r="AI214" s="245"/>
    </row>
    <row r="215" spans="1:35" ht="15.75" x14ac:dyDescent="0.25">
      <c r="A215" s="54" t="s">
        <v>210</v>
      </c>
      <c r="B215" s="120">
        <v>6</v>
      </c>
      <c r="C215" s="224">
        <v>0</v>
      </c>
      <c r="D215" s="240">
        <v>0</v>
      </c>
      <c r="E215" s="224">
        <v>0</v>
      </c>
      <c r="F215" s="240">
        <v>0</v>
      </c>
      <c r="G215" s="224">
        <v>6</v>
      </c>
      <c r="H215" s="240">
        <v>1</v>
      </c>
      <c r="J215" s="54" t="s">
        <v>210</v>
      </c>
      <c r="K215" s="120">
        <v>6</v>
      </c>
      <c r="L215" s="120">
        <v>0</v>
      </c>
      <c r="M215" s="236">
        <v>0</v>
      </c>
      <c r="N215" s="120">
        <v>0</v>
      </c>
      <c r="O215" s="236">
        <v>0</v>
      </c>
      <c r="P215" s="120">
        <v>6</v>
      </c>
      <c r="Q215" s="236">
        <v>1</v>
      </c>
      <c r="S215" s="54" t="s">
        <v>210</v>
      </c>
      <c r="T215" s="189"/>
      <c r="U215" s="189"/>
      <c r="V215" s="247"/>
      <c r="W215" s="189"/>
      <c r="X215" s="247"/>
      <c r="Y215" s="189"/>
      <c r="Z215" s="247"/>
      <c r="AB215" s="54" t="s">
        <v>210</v>
      </c>
      <c r="AC215" s="189"/>
      <c r="AD215" s="189"/>
      <c r="AE215" s="247"/>
      <c r="AF215" s="189"/>
      <c r="AG215" s="247"/>
      <c r="AH215" s="189"/>
      <c r="AI215" s="247"/>
    </row>
    <row r="216" spans="1:35" ht="15.75" x14ac:dyDescent="0.25">
      <c r="A216" s="53"/>
      <c r="B216" s="117"/>
      <c r="C216" s="117"/>
      <c r="D216" s="237"/>
      <c r="E216" s="117"/>
      <c r="F216" s="237"/>
      <c r="G216" s="117"/>
      <c r="H216" s="237"/>
      <c r="J216" s="53"/>
      <c r="K216" s="117"/>
      <c r="L216" s="117"/>
      <c r="M216" s="237"/>
      <c r="N216" s="117"/>
      <c r="O216" s="237"/>
      <c r="P216" s="117"/>
      <c r="Q216" s="237"/>
      <c r="S216" s="53"/>
      <c r="T216" s="117"/>
      <c r="U216" s="117"/>
      <c r="V216" s="237"/>
      <c r="W216" s="117"/>
      <c r="X216" s="237"/>
      <c r="Y216" s="117"/>
      <c r="Z216" s="237"/>
      <c r="AB216" s="53"/>
      <c r="AC216" s="117"/>
      <c r="AD216" s="117"/>
      <c r="AE216" s="237"/>
      <c r="AF216" s="117"/>
      <c r="AG216" s="237"/>
      <c r="AH216" s="117"/>
      <c r="AI216" s="237"/>
    </row>
    <row r="217" spans="1:35" x14ac:dyDescent="0.2">
      <c r="A217" s="248" t="s">
        <v>105</v>
      </c>
      <c r="B217" s="46"/>
      <c r="C217" s="118"/>
      <c r="D217" s="238"/>
      <c r="E217" s="32"/>
      <c r="F217" s="242"/>
      <c r="G217" s="31"/>
      <c r="H217" s="238"/>
      <c r="J217" s="248" t="s">
        <v>105</v>
      </c>
      <c r="S217" s="248" t="s">
        <v>105</v>
      </c>
      <c r="AB217" s="248" t="s">
        <v>106</v>
      </c>
    </row>
    <row r="218" spans="1:35" ht="15.75" x14ac:dyDescent="0.25">
      <c r="A218" s="19"/>
      <c r="B218" s="19"/>
      <c r="K218" s="19"/>
      <c r="T218" s="19"/>
      <c r="AC218" s="19"/>
    </row>
    <row r="219" spans="1:35" ht="15.75" x14ac:dyDescent="0.25">
      <c r="A219" s="19" t="s">
        <v>93</v>
      </c>
      <c r="B219" s="19"/>
      <c r="J219" s="19" t="s">
        <v>93</v>
      </c>
      <c r="K219" s="19"/>
      <c r="S219" s="19" t="s">
        <v>93</v>
      </c>
      <c r="T219" s="19"/>
      <c r="AB219" s="19" t="s">
        <v>93</v>
      </c>
      <c r="AC219" s="19"/>
    </row>
    <row r="220" spans="1:35" s="303" customFormat="1" ht="45.75" customHeight="1" x14ac:dyDescent="0.25">
      <c r="A220" s="483" t="s">
        <v>77</v>
      </c>
      <c r="B220" s="485" t="s">
        <v>76</v>
      </c>
      <c r="C220" s="487" t="s">
        <v>308</v>
      </c>
      <c r="D220" s="487"/>
      <c r="E220" s="487" t="s">
        <v>309</v>
      </c>
      <c r="F220" s="487"/>
      <c r="G220" s="487" t="s">
        <v>40</v>
      </c>
      <c r="H220" s="495"/>
      <c r="J220" s="483" t="s">
        <v>77</v>
      </c>
      <c r="K220" s="485" t="s">
        <v>76</v>
      </c>
      <c r="L220" s="487" t="s">
        <v>308</v>
      </c>
      <c r="M220" s="487"/>
      <c r="N220" s="487" t="s">
        <v>309</v>
      </c>
      <c r="O220" s="487"/>
      <c r="P220" s="487" t="s">
        <v>40</v>
      </c>
      <c r="Q220" s="495"/>
      <c r="S220" s="483" t="s">
        <v>77</v>
      </c>
      <c r="T220" s="485" t="s">
        <v>76</v>
      </c>
      <c r="U220" s="487" t="s">
        <v>308</v>
      </c>
      <c r="V220" s="487"/>
      <c r="W220" s="487" t="s">
        <v>309</v>
      </c>
      <c r="X220" s="487"/>
      <c r="Y220" s="487" t="s">
        <v>40</v>
      </c>
      <c r="Z220" s="495"/>
      <c r="AB220" s="483" t="s">
        <v>77</v>
      </c>
      <c r="AC220" s="485" t="s">
        <v>76</v>
      </c>
      <c r="AD220" s="487" t="s">
        <v>308</v>
      </c>
      <c r="AE220" s="487"/>
      <c r="AF220" s="487" t="s">
        <v>309</v>
      </c>
      <c r="AG220" s="487"/>
      <c r="AH220" s="487" t="s">
        <v>40</v>
      </c>
      <c r="AI220" s="495"/>
    </row>
    <row r="221" spans="1:35" s="303" customFormat="1" ht="40.5" customHeight="1" x14ac:dyDescent="0.2">
      <c r="A221" s="484"/>
      <c r="B221" s="486"/>
      <c r="C221" s="35" t="s">
        <v>0</v>
      </c>
      <c r="D221" s="231" t="s">
        <v>310</v>
      </c>
      <c r="E221" s="35" t="s">
        <v>0</v>
      </c>
      <c r="F221" s="231" t="s">
        <v>311</v>
      </c>
      <c r="G221" s="35" t="s">
        <v>43</v>
      </c>
      <c r="H221" s="231" t="s">
        <v>312</v>
      </c>
      <c r="J221" s="484"/>
      <c r="K221" s="486"/>
      <c r="L221" s="35" t="s">
        <v>0</v>
      </c>
      <c r="M221" s="231" t="s">
        <v>310</v>
      </c>
      <c r="N221" s="35" t="s">
        <v>0</v>
      </c>
      <c r="O221" s="231" t="s">
        <v>311</v>
      </c>
      <c r="P221" s="35" t="s">
        <v>43</v>
      </c>
      <c r="Q221" s="231" t="s">
        <v>312</v>
      </c>
      <c r="S221" s="484"/>
      <c r="T221" s="486"/>
      <c r="U221" s="35" t="s">
        <v>0</v>
      </c>
      <c r="V221" s="231" t="s">
        <v>310</v>
      </c>
      <c r="W221" s="35" t="s">
        <v>0</v>
      </c>
      <c r="X221" s="231" t="s">
        <v>311</v>
      </c>
      <c r="Y221" s="35" t="s">
        <v>43</v>
      </c>
      <c r="Z221" s="231" t="s">
        <v>312</v>
      </c>
      <c r="AB221" s="484"/>
      <c r="AC221" s="486"/>
      <c r="AD221" s="35" t="s">
        <v>0</v>
      </c>
      <c r="AE221" s="231" t="s">
        <v>310</v>
      </c>
      <c r="AF221" s="35" t="s">
        <v>0</v>
      </c>
      <c r="AG221" s="231" t="s">
        <v>311</v>
      </c>
      <c r="AH221" s="35" t="s">
        <v>43</v>
      </c>
      <c r="AI221" s="231" t="s">
        <v>312</v>
      </c>
    </row>
    <row r="222" spans="1:35" ht="14.25" customHeight="1" x14ac:dyDescent="0.2">
      <c r="A222" s="30"/>
      <c r="B222" s="132"/>
      <c r="C222" s="143"/>
      <c r="D222" s="232"/>
      <c r="E222" s="143"/>
      <c r="F222" s="232"/>
      <c r="G222" s="143"/>
      <c r="H222" s="232"/>
      <c r="J222" s="30"/>
      <c r="K222" s="132"/>
      <c r="L222" s="143"/>
      <c r="M222" s="232"/>
      <c r="N222" s="143"/>
      <c r="O222" s="232"/>
      <c r="P222" s="143"/>
      <c r="Q222" s="232"/>
      <c r="S222" s="30"/>
      <c r="T222" s="132"/>
      <c r="U222" s="143"/>
      <c r="V222" s="232"/>
      <c r="W222" s="143"/>
      <c r="X222" s="232"/>
      <c r="Y222" s="143"/>
      <c r="Z222" s="232"/>
      <c r="AB222" s="30"/>
      <c r="AC222" s="132"/>
      <c r="AD222" s="143"/>
      <c r="AE222" s="232"/>
      <c r="AF222" s="143"/>
      <c r="AG222" s="232"/>
      <c r="AH222" s="143"/>
      <c r="AI222" s="232"/>
    </row>
    <row r="223" spans="1:35" ht="16.5" customHeight="1" x14ac:dyDescent="0.2">
      <c r="A223" s="119" t="s">
        <v>48</v>
      </c>
      <c r="B223" s="163"/>
      <c r="C223" s="180"/>
      <c r="D223" s="239"/>
      <c r="E223" s="200"/>
      <c r="F223" s="239"/>
      <c r="G223" s="200"/>
      <c r="H223" s="239"/>
      <c r="J223" s="119" t="s">
        <v>48</v>
      </c>
      <c r="K223" s="163"/>
      <c r="L223" s="163"/>
      <c r="M223" s="245"/>
      <c r="N223" s="163"/>
      <c r="O223" s="245"/>
      <c r="P223" s="163"/>
      <c r="Q223" s="245"/>
      <c r="S223" s="119" t="s">
        <v>48</v>
      </c>
      <c r="T223" s="163"/>
      <c r="U223" s="163"/>
      <c r="V223" s="245"/>
      <c r="W223" s="163"/>
      <c r="X223" s="245"/>
      <c r="Y223" s="163"/>
      <c r="Z223" s="245"/>
      <c r="AB223" s="119" t="s">
        <v>48</v>
      </c>
      <c r="AC223" s="163"/>
      <c r="AD223" s="163"/>
      <c r="AE223" s="245"/>
      <c r="AF223" s="163"/>
      <c r="AG223" s="245"/>
      <c r="AH223" s="163"/>
      <c r="AI223" s="245"/>
    </row>
    <row r="224" spans="1:35" ht="16.5" customHeight="1" x14ac:dyDescent="0.2">
      <c r="A224" s="119" t="s">
        <v>49</v>
      </c>
      <c r="B224" s="115">
        <v>1</v>
      </c>
      <c r="C224" s="135">
        <v>0</v>
      </c>
      <c r="D224" s="233">
        <v>0</v>
      </c>
      <c r="E224" s="134">
        <v>0</v>
      </c>
      <c r="F224" s="233">
        <v>0</v>
      </c>
      <c r="G224" s="134">
        <v>1</v>
      </c>
      <c r="H224" s="233">
        <v>1</v>
      </c>
      <c r="J224" s="119" t="s">
        <v>49</v>
      </c>
      <c r="K224" s="163"/>
      <c r="L224" s="163"/>
      <c r="M224" s="245"/>
      <c r="N224" s="163"/>
      <c r="O224" s="245"/>
      <c r="P224" s="163"/>
      <c r="Q224" s="245"/>
      <c r="S224" s="119" t="s">
        <v>49</v>
      </c>
      <c r="T224" s="115">
        <v>1</v>
      </c>
      <c r="U224" s="115">
        <v>0</v>
      </c>
      <c r="V224" s="243">
        <v>0</v>
      </c>
      <c r="W224" s="115">
        <v>0</v>
      </c>
      <c r="X224" s="243">
        <v>0</v>
      </c>
      <c r="Y224" s="115">
        <v>1</v>
      </c>
      <c r="Z224" s="243">
        <v>1</v>
      </c>
      <c r="AB224" s="119" t="s">
        <v>49</v>
      </c>
      <c r="AC224" s="163"/>
      <c r="AD224" s="163"/>
      <c r="AE224" s="245"/>
      <c r="AF224" s="163"/>
      <c r="AG224" s="245"/>
      <c r="AH224" s="163"/>
      <c r="AI224" s="245"/>
    </row>
    <row r="225" spans="1:35" x14ac:dyDescent="0.2">
      <c r="A225" s="119" t="s">
        <v>50</v>
      </c>
      <c r="B225" s="163"/>
      <c r="C225" s="180"/>
      <c r="D225" s="239"/>
      <c r="E225" s="200"/>
      <c r="F225" s="239"/>
      <c r="G225" s="200"/>
      <c r="H225" s="239"/>
      <c r="J225" s="119" t="s">
        <v>50</v>
      </c>
      <c r="K225" s="163"/>
      <c r="L225" s="163"/>
      <c r="M225" s="245"/>
      <c r="N225" s="163"/>
      <c r="O225" s="245"/>
      <c r="P225" s="163"/>
      <c r="Q225" s="245"/>
      <c r="S225" s="119" t="s">
        <v>50</v>
      </c>
      <c r="T225" s="163"/>
      <c r="U225" s="163"/>
      <c r="V225" s="245"/>
      <c r="W225" s="163"/>
      <c r="X225" s="245"/>
      <c r="Y225" s="163"/>
      <c r="Z225" s="245"/>
      <c r="AB225" s="119" t="s">
        <v>50</v>
      </c>
      <c r="AC225" s="163"/>
      <c r="AD225" s="163"/>
      <c r="AE225" s="245"/>
      <c r="AF225" s="163"/>
      <c r="AG225" s="245"/>
      <c r="AH225" s="163"/>
      <c r="AI225" s="245"/>
    </row>
    <row r="226" spans="1:35" x14ac:dyDescent="0.2">
      <c r="A226" s="119" t="s">
        <v>51</v>
      </c>
      <c r="B226" s="116">
        <v>2</v>
      </c>
      <c r="C226" s="135">
        <v>0</v>
      </c>
      <c r="D226" s="233">
        <v>0</v>
      </c>
      <c r="E226" s="134">
        <v>1</v>
      </c>
      <c r="F226" s="233">
        <v>0.5</v>
      </c>
      <c r="G226" s="134">
        <v>1</v>
      </c>
      <c r="H226" s="233">
        <v>0.5</v>
      </c>
      <c r="J226" s="119" t="s">
        <v>51</v>
      </c>
      <c r="K226" s="116">
        <v>1</v>
      </c>
      <c r="L226" s="116">
        <v>0</v>
      </c>
      <c r="M226" s="244">
        <v>0</v>
      </c>
      <c r="N226" s="116">
        <v>1</v>
      </c>
      <c r="O226" s="244">
        <v>1</v>
      </c>
      <c r="P226" s="116">
        <v>0</v>
      </c>
      <c r="Q226" s="244">
        <v>0</v>
      </c>
      <c r="S226" s="119" t="s">
        <v>51</v>
      </c>
      <c r="T226" s="116">
        <v>1</v>
      </c>
      <c r="U226" s="116">
        <v>0</v>
      </c>
      <c r="V226" s="244">
        <v>0</v>
      </c>
      <c r="W226" s="116">
        <v>0</v>
      </c>
      <c r="X226" s="244">
        <v>0</v>
      </c>
      <c r="Y226" s="116">
        <v>1</v>
      </c>
      <c r="Z226" s="244">
        <v>1</v>
      </c>
      <c r="AB226" s="119" t="s">
        <v>51</v>
      </c>
      <c r="AC226" s="163"/>
      <c r="AD226" s="163"/>
      <c r="AE226" s="245"/>
      <c r="AF226" s="163"/>
      <c r="AG226" s="245"/>
      <c r="AH226" s="163"/>
      <c r="AI226" s="245"/>
    </row>
    <row r="227" spans="1:35" x14ac:dyDescent="0.2">
      <c r="A227" s="119" t="s">
        <v>7</v>
      </c>
      <c r="B227" s="116">
        <v>1</v>
      </c>
      <c r="C227" s="135">
        <v>0</v>
      </c>
      <c r="D227" s="233">
        <v>0</v>
      </c>
      <c r="E227" s="134">
        <v>1</v>
      </c>
      <c r="F227" s="233">
        <v>1</v>
      </c>
      <c r="G227" s="134">
        <v>0</v>
      </c>
      <c r="H227" s="233">
        <v>0</v>
      </c>
      <c r="J227" s="119" t="s">
        <v>7</v>
      </c>
      <c r="K227" s="163"/>
      <c r="L227" s="163"/>
      <c r="M227" s="245"/>
      <c r="N227" s="163"/>
      <c r="O227" s="245"/>
      <c r="P227" s="163"/>
      <c r="Q227" s="245"/>
      <c r="S227" s="119" t="s">
        <v>7</v>
      </c>
      <c r="T227" s="116">
        <v>1</v>
      </c>
      <c r="U227" s="116">
        <v>0</v>
      </c>
      <c r="V227" s="244">
        <v>0</v>
      </c>
      <c r="W227" s="116">
        <v>1</v>
      </c>
      <c r="X227" s="244">
        <v>1</v>
      </c>
      <c r="Y227" s="116">
        <v>0</v>
      </c>
      <c r="Z227" s="244">
        <v>0</v>
      </c>
      <c r="AB227" s="119" t="s">
        <v>7</v>
      </c>
      <c r="AC227" s="163"/>
      <c r="AD227" s="163"/>
      <c r="AE227" s="245"/>
      <c r="AF227" s="163"/>
      <c r="AG227" s="245"/>
      <c r="AH227" s="163"/>
      <c r="AI227" s="245"/>
    </row>
    <row r="228" spans="1:35" x14ac:dyDescent="0.2">
      <c r="A228" s="119" t="s">
        <v>52</v>
      </c>
      <c r="B228" s="163"/>
      <c r="C228" s="180"/>
      <c r="D228" s="239"/>
      <c r="E228" s="200"/>
      <c r="F228" s="239"/>
      <c r="G228" s="200"/>
      <c r="H228" s="239"/>
      <c r="J228" s="119" t="s">
        <v>52</v>
      </c>
      <c r="K228" s="163"/>
      <c r="L228" s="163"/>
      <c r="M228" s="245"/>
      <c r="N228" s="163"/>
      <c r="O228" s="245"/>
      <c r="P228" s="163"/>
      <c r="Q228" s="245"/>
      <c r="S228" s="119" t="s">
        <v>52</v>
      </c>
      <c r="T228" s="163"/>
      <c r="U228" s="163"/>
      <c r="V228" s="245"/>
      <c r="W228" s="163"/>
      <c r="X228" s="245"/>
      <c r="Y228" s="163"/>
      <c r="Z228" s="245"/>
      <c r="AB228" s="119" t="s">
        <v>52</v>
      </c>
      <c r="AC228" s="163"/>
      <c r="AD228" s="163"/>
      <c r="AE228" s="245"/>
      <c r="AF228" s="163"/>
      <c r="AG228" s="245"/>
      <c r="AH228" s="163"/>
      <c r="AI228" s="245"/>
    </row>
    <row r="229" spans="1:35" x14ac:dyDescent="0.2">
      <c r="A229" s="119" t="s">
        <v>53</v>
      </c>
      <c r="B229" s="163"/>
      <c r="C229" s="180"/>
      <c r="D229" s="239"/>
      <c r="E229" s="200"/>
      <c r="F229" s="239"/>
      <c r="G229" s="200"/>
      <c r="H229" s="239"/>
      <c r="J229" s="119" t="s">
        <v>53</v>
      </c>
      <c r="K229" s="163"/>
      <c r="L229" s="163"/>
      <c r="M229" s="245"/>
      <c r="N229" s="163"/>
      <c r="O229" s="245"/>
      <c r="P229" s="163"/>
      <c r="Q229" s="245"/>
      <c r="S229" s="119" t="s">
        <v>53</v>
      </c>
      <c r="T229" s="163"/>
      <c r="U229" s="163"/>
      <c r="V229" s="245"/>
      <c r="W229" s="163"/>
      <c r="X229" s="245"/>
      <c r="Y229" s="163"/>
      <c r="Z229" s="245"/>
      <c r="AB229" s="119" t="s">
        <v>53</v>
      </c>
      <c r="AC229" s="163"/>
      <c r="AD229" s="163"/>
      <c r="AE229" s="245"/>
      <c r="AF229" s="163"/>
      <c r="AG229" s="245"/>
      <c r="AH229" s="163"/>
      <c r="AI229" s="245"/>
    </row>
    <row r="230" spans="1:35" x14ac:dyDescent="0.2">
      <c r="A230" s="119" t="s">
        <v>54</v>
      </c>
      <c r="B230" s="163"/>
      <c r="C230" s="180"/>
      <c r="D230" s="239"/>
      <c r="E230" s="200"/>
      <c r="F230" s="239"/>
      <c r="G230" s="200"/>
      <c r="H230" s="239"/>
      <c r="J230" s="119" t="s">
        <v>54</v>
      </c>
      <c r="K230" s="163"/>
      <c r="L230" s="163"/>
      <c r="M230" s="245"/>
      <c r="N230" s="163"/>
      <c r="O230" s="245"/>
      <c r="P230" s="163"/>
      <c r="Q230" s="245"/>
      <c r="S230" s="119" t="s">
        <v>54</v>
      </c>
      <c r="T230" s="163"/>
      <c r="U230" s="163"/>
      <c r="V230" s="245"/>
      <c r="W230" s="163"/>
      <c r="X230" s="245"/>
      <c r="Y230" s="163"/>
      <c r="Z230" s="245"/>
      <c r="AB230" s="119" t="s">
        <v>54</v>
      </c>
      <c r="AC230" s="163"/>
      <c r="AD230" s="163"/>
      <c r="AE230" s="245"/>
      <c r="AF230" s="163"/>
      <c r="AG230" s="245"/>
      <c r="AH230" s="163"/>
      <c r="AI230" s="245"/>
    </row>
    <row r="231" spans="1:35" x14ac:dyDescent="0.2">
      <c r="A231" s="119" t="s">
        <v>11</v>
      </c>
      <c r="B231" s="163"/>
      <c r="C231" s="180"/>
      <c r="D231" s="239"/>
      <c r="E231" s="200"/>
      <c r="F231" s="239"/>
      <c r="G231" s="200"/>
      <c r="H231" s="239"/>
      <c r="J231" s="119" t="s">
        <v>11</v>
      </c>
      <c r="K231" s="163"/>
      <c r="L231" s="163"/>
      <c r="M231" s="245"/>
      <c r="N231" s="163"/>
      <c r="O231" s="245"/>
      <c r="P231" s="163"/>
      <c r="Q231" s="245"/>
      <c r="S231" s="119" t="s">
        <v>11</v>
      </c>
      <c r="T231" s="163"/>
      <c r="U231" s="163"/>
      <c r="V231" s="245"/>
      <c r="W231" s="163"/>
      <c r="X231" s="245"/>
      <c r="Y231" s="163"/>
      <c r="Z231" s="245"/>
      <c r="AB231" s="119" t="s">
        <v>11</v>
      </c>
      <c r="AC231" s="163"/>
      <c r="AD231" s="163"/>
      <c r="AE231" s="245"/>
      <c r="AF231" s="163"/>
      <c r="AG231" s="245"/>
      <c r="AH231" s="163"/>
      <c r="AI231" s="245"/>
    </row>
    <row r="232" spans="1:35" x14ac:dyDescent="0.2">
      <c r="A232" s="119" t="s">
        <v>10</v>
      </c>
      <c r="B232" s="116">
        <v>2</v>
      </c>
      <c r="C232" s="135">
        <v>0</v>
      </c>
      <c r="D232" s="233">
        <v>0</v>
      </c>
      <c r="E232" s="134">
        <v>1</v>
      </c>
      <c r="F232" s="233">
        <v>0.5</v>
      </c>
      <c r="G232" s="134">
        <v>1</v>
      </c>
      <c r="H232" s="233">
        <v>0.5</v>
      </c>
      <c r="J232" s="119" t="s">
        <v>10</v>
      </c>
      <c r="K232" s="163"/>
      <c r="L232" s="163"/>
      <c r="M232" s="245"/>
      <c r="N232" s="163"/>
      <c r="O232" s="245"/>
      <c r="P232" s="163"/>
      <c r="Q232" s="245"/>
      <c r="S232" s="119" t="s">
        <v>10</v>
      </c>
      <c r="T232" s="116">
        <v>2</v>
      </c>
      <c r="U232" s="116">
        <v>0</v>
      </c>
      <c r="V232" s="244">
        <v>0</v>
      </c>
      <c r="W232" s="116">
        <v>1</v>
      </c>
      <c r="X232" s="244">
        <v>0.5</v>
      </c>
      <c r="Y232" s="116">
        <v>1</v>
      </c>
      <c r="Z232" s="244">
        <v>0.5</v>
      </c>
      <c r="AB232" s="119" t="s">
        <v>10</v>
      </c>
      <c r="AC232" s="163"/>
      <c r="AD232" s="163"/>
      <c r="AE232" s="245"/>
      <c r="AF232" s="163"/>
      <c r="AG232" s="245"/>
      <c r="AH232" s="163"/>
      <c r="AI232" s="245"/>
    </row>
    <row r="233" spans="1:35" x14ac:dyDescent="0.2">
      <c r="A233" s="119" t="s">
        <v>55</v>
      </c>
      <c r="B233" s="163"/>
      <c r="C233" s="180"/>
      <c r="D233" s="239"/>
      <c r="E233" s="200"/>
      <c r="F233" s="239"/>
      <c r="G233" s="200"/>
      <c r="H233" s="239"/>
      <c r="J233" s="119" t="s">
        <v>55</v>
      </c>
      <c r="K233" s="163"/>
      <c r="L233" s="163"/>
      <c r="M233" s="245"/>
      <c r="N233" s="163"/>
      <c r="O233" s="245"/>
      <c r="P233" s="163"/>
      <c r="Q233" s="245"/>
      <c r="S233" s="119" t="s">
        <v>55</v>
      </c>
      <c r="T233" s="163"/>
      <c r="U233" s="163"/>
      <c r="V233" s="245"/>
      <c r="W233" s="163"/>
      <c r="X233" s="245"/>
      <c r="Y233" s="163"/>
      <c r="Z233" s="245"/>
      <c r="AB233" s="119" t="s">
        <v>55</v>
      </c>
      <c r="AC233" s="163"/>
      <c r="AD233" s="163"/>
      <c r="AE233" s="245"/>
      <c r="AF233" s="163"/>
      <c r="AG233" s="245"/>
      <c r="AH233" s="163"/>
      <c r="AI233" s="245"/>
    </row>
    <row r="234" spans="1:35" x14ac:dyDescent="0.2">
      <c r="A234" s="119" t="s">
        <v>56</v>
      </c>
      <c r="B234" s="116">
        <v>6</v>
      </c>
      <c r="C234" s="135">
        <v>0</v>
      </c>
      <c r="D234" s="233">
        <v>0</v>
      </c>
      <c r="E234" s="134">
        <v>6</v>
      </c>
      <c r="F234" s="233">
        <v>1</v>
      </c>
      <c r="G234" s="134">
        <v>0</v>
      </c>
      <c r="H234" s="233">
        <v>0</v>
      </c>
      <c r="J234" s="119" t="s">
        <v>56</v>
      </c>
      <c r="K234" s="163"/>
      <c r="L234" s="163"/>
      <c r="M234" s="245"/>
      <c r="N234" s="163"/>
      <c r="O234" s="245"/>
      <c r="P234" s="163"/>
      <c r="Q234" s="245"/>
      <c r="S234" s="119" t="s">
        <v>56</v>
      </c>
      <c r="T234" s="116">
        <v>5</v>
      </c>
      <c r="U234" s="116">
        <v>0</v>
      </c>
      <c r="V234" s="244">
        <v>0</v>
      </c>
      <c r="W234" s="116">
        <v>5</v>
      </c>
      <c r="X234" s="244">
        <v>1</v>
      </c>
      <c r="Y234" s="116">
        <v>0</v>
      </c>
      <c r="Z234" s="244">
        <v>0</v>
      </c>
      <c r="AB234" s="119" t="s">
        <v>56</v>
      </c>
      <c r="AC234" s="116">
        <v>1</v>
      </c>
      <c r="AD234" s="116">
        <v>0</v>
      </c>
      <c r="AE234" s="244">
        <v>0</v>
      </c>
      <c r="AF234" s="116">
        <v>1</v>
      </c>
      <c r="AG234" s="244">
        <v>1</v>
      </c>
      <c r="AH234" s="116">
        <v>0</v>
      </c>
      <c r="AI234" s="244">
        <v>0</v>
      </c>
    </row>
    <row r="235" spans="1:35" x14ac:dyDescent="0.2">
      <c r="A235" s="119" t="s">
        <v>57</v>
      </c>
      <c r="B235" s="163"/>
      <c r="C235" s="180"/>
      <c r="D235" s="239"/>
      <c r="E235" s="200"/>
      <c r="F235" s="239"/>
      <c r="G235" s="200"/>
      <c r="H235" s="239"/>
      <c r="J235" s="119" t="s">
        <v>57</v>
      </c>
      <c r="K235" s="163"/>
      <c r="L235" s="163"/>
      <c r="M235" s="245"/>
      <c r="N235" s="163"/>
      <c r="O235" s="245"/>
      <c r="P235" s="163"/>
      <c r="Q235" s="245"/>
      <c r="S235" s="119" t="s">
        <v>57</v>
      </c>
      <c r="T235" s="163"/>
      <c r="U235" s="163"/>
      <c r="V235" s="245"/>
      <c r="W235" s="163"/>
      <c r="X235" s="245"/>
      <c r="Y235" s="163"/>
      <c r="Z235" s="245"/>
      <c r="AB235" s="119" t="s">
        <v>57</v>
      </c>
      <c r="AC235" s="163"/>
      <c r="AD235" s="163"/>
      <c r="AE235" s="245"/>
      <c r="AF235" s="163"/>
      <c r="AG235" s="245"/>
      <c r="AH235" s="163"/>
      <c r="AI235" s="245"/>
    </row>
    <row r="236" spans="1:35" x14ac:dyDescent="0.2">
      <c r="A236" s="119" t="s">
        <v>58</v>
      </c>
      <c r="B236" s="163"/>
      <c r="C236" s="180"/>
      <c r="D236" s="239"/>
      <c r="E236" s="200"/>
      <c r="F236" s="239"/>
      <c r="G236" s="200"/>
      <c r="H236" s="239"/>
      <c r="J236" s="119" t="s">
        <v>58</v>
      </c>
      <c r="K236" s="163"/>
      <c r="L236" s="163"/>
      <c r="M236" s="245"/>
      <c r="N236" s="163"/>
      <c r="O236" s="245"/>
      <c r="P236" s="163"/>
      <c r="Q236" s="245"/>
      <c r="S236" s="119" t="s">
        <v>58</v>
      </c>
      <c r="T236" s="163"/>
      <c r="U236" s="163"/>
      <c r="V236" s="245"/>
      <c r="W236" s="163"/>
      <c r="X236" s="245"/>
      <c r="Y236" s="163"/>
      <c r="Z236" s="245"/>
      <c r="AB236" s="119" t="s">
        <v>58</v>
      </c>
      <c r="AC236" s="163"/>
      <c r="AD236" s="163"/>
      <c r="AE236" s="245"/>
      <c r="AF236" s="163"/>
      <c r="AG236" s="245"/>
      <c r="AH236" s="163"/>
      <c r="AI236" s="245"/>
    </row>
    <row r="237" spans="1:35" x14ac:dyDescent="0.2">
      <c r="A237" s="119" t="s">
        <v>59</v>
      </c>
      <c r="B237" s="116">
        <v>1</v>
      </c>
      <c r="C237" s="135">
        <v>0</v>
      </c>
      <c r="D237" s="233">
        <v>0</v>
      </c>
      <c r="E237" s="134">
        <v>1</v>
      </c>
      <c r="F237" s="233">
        <v>1</v>
      </c>
      <c r="G237" s="134">
        <v>0</v>
      </c>
      <c r="H237" s="233">
        <v>0</v>
      </c>
      <c r="J237" s="119" t="s">
        <v>59</v>
      </c>
      <c r="K237" s="163"/>
      <c r="L237" s="163"/>
      <c r="M237" s="245"/>
      <c r="N237" s="163"/>
      <c r="O237" s="245"/>
      <c r="P237" s="163"/>
      <c r="Q237" s="245"/>
      <c r="S237" s="119" t="s">
        <v>59</v>
      </c>
      <c r="T237" s="116">
        <v>1</v>
      </c>
      <c r="U237" s="116">
        <v>0</v>
      </c>
      <c r="V237" s="244">
        <v>0</v>
      </c>
      <c r="W237" s="116">
        <v>1</v>
      </c>
      <c r="X237" s="244">
        <v>1</v>
      </c>
      <c r="Y237" s="116">
        <v>0</v>
      </c>
      <c r="Z237" s="244">
        <v>0</v>
      </c>
      <c r="AB237" s="119" t="s">
        <v>59</v>
      </c>
      <c r="AC237" s="163"/>
      <c r="AD237" s="163"/>
      <c r="AE237" s="245"/>
      <c r="AF237" s="163"/>
      <c r="AG237" s="245"/>
      <c r="AH237" s="163"/>
      <c r="AI237" s="245"/>
    </row>
    <row r="238" spans="1:35" x14ac:dyDescent="0.2">
      <c r="A238" s="119" t="s">
        <v>60</v>
      </c>
      <c r="B238" s="163"/>
      <c r="C238" s="180"/>
      <c r="D238" s="239"/>
      <c r="E238" s="200"/>
      <c r="F238" s="239"/>
      <c r="G238" s="200"/>
      <c r="H238" s="239"/>
      <c r="J238" s="119" t="s">
        <v>60</v>
      </c>
      <c r="K238" s="163"/>
      <c r="L238" s="163"/>
      <c r="M238" s="245"/>
      <c r="N238" s="163"/>
      <c r="O238" s="245"/>
      <c r="P238" s="163"/>
      <c r="Q238" s="245"/>
      <c r="S238" s="119" t="s">
        <v>60</v>
      </c>
      <c r="T238" s="163"/>
      <c r="U238" s="163"/>
      <c r="V238" s="245"/>
      <c r="W238" s="163"/>
      <c r="X238" s="245"/>
      <c r="Y238" s="163"/>
      <c r="Z238" s="245"/>
      <c r="AB238" s="119" t="s">
        <v>60</v>
      </c>
      <c r="AC238" s="163"/>
      <c r="AD238" s="163"/>
      <c r="AE238" s="245"/>
      <c r="AF238" s="163"/>
      <c r="AG238" s="245"/>
      <c r="AH238" s="163"/>
      <c r="AI238" s="245"/>
    </row>
    <row r="239" spans="1:35" x14ac:dyDescent="0.2">
      <c r="A239" s="119" t="s">
        <v>9</v>
      </c>
      <c r="B239" s="163"/>
      <c r="C239" s="180"/>
      <c r="D239" s="239"/>
      <c r="E239" s="200"/>
      <c r="F239" s="239"/>
      <c r="G239" s="200"/>
      <c r="H239" s="239"/>
      <c r="J239" s="119" t="s">
        <v>9</v>
      </c>
      <c r="K239" s="163"/>
      <c r="L239" s="163"/>
      <c r="M239" s="245"/>
      <c r="N239" s="163"/>
      <c r="O239" s="245"/>
      <c r="P239" s="163"/>
      <c r="Q239" s="245"/>
      <c r="S239" s="119" t="s">
        <v>9</v>
      </c>
      <c r="T239" s="163"/>
      <c r="U239" s="163"/>
      <c r="V239" s="245"/>
      <c r="W239" s="163"/>
      <c r="X239" s="245"/>
      <c r="Y239" s="163"/>
      <c r="Z239" s="245"/>
      <c r="AB239" s="119" t="s">
        <v>9</v>
      </c>
      <c r="AC239" s="163"/>
      <c r="AD239" s="163"/>
      <c r="AE239" s="245"/>
      <c r="AF239" s="163"/>
      <c r="AG239" s="245"/>
      <c r="AH239" s="163"/>
      <c r="AI239" s="245"/>
    </row>
    <row r="240" spans="1:35" x14ac:dyDescent="0.2">
      <c r="A240" s="119" t="s">
        <v>61</v>
      </c>
      <c r="B240" s="163"/>
      <c r="C240" s="180"/>
      <c r="D240" s="239"/>
      <c r="E240" s="200"/>
      <c r="F240" s="239"/>
      <c r="G240" s="200"/>
      <c r="H240" s="239"/>
      <c r="J240" s="119" t="s">
        <v>61</v>
      </c>
      <c r="K240" s="163"/>
      <c r="L240" s="163"/>
      <c r="M240" s="245"/>
      <c r="N240" s="163"/>
      <c r="O240" s="245"/>
      <c r="P240" s="163"/>
      <c r="Q240" s="245"/>
      <c r="S240" s="119" t="s">
        <v>61</v>
      </c>
      <c r="T240" s="163"/>
      <c r="U240" s="163"/>
      <c r="V240" s="245"/>
      <c r="W240" s="163"/>
      <c r="X240" s="245"/>
      <c r="Y240" s="163"/>
      <c r="Z240" s="245"/>
      <c r="AB240" s="119" t="s">
        <v>61</v>
      </c>
      <c r="AC240" s="163"/>
      <c r="AD240" s="163"/>
      <c r="AE240" s="245"/>
      <c r="AF240" s="163"/>
      <c r="AG240" s="245"/>
      <c r="AH240" s="163"/>
      <c r="AI240" s="245"/>
    </row>
    <row r="241" spans="1:35" x14ac:dyDescent="0.2">
      <c r="A241" s="119" t="s">
        <v>6</v>
      </c>
      <c r="B241" s="163"/>
      <c r="C241" s="180"/>
      <c r="D241" s="239"/>
      <c r="E241" s="200"/>
      <c r="F241" s="239"/>
      <c r="G241" s="200"/>
      <c r="H241" s="239"/>
      <c r="J241" s="119" t="s">
        <v>6</v>
      </c>
      <c r="K241" s="163"/>
      <c r="L241" s="163"/>
      <c r="M241" s="245"/>
      <c r="N241" s="163"/>
      <c r="O241" s="245"/>
      <c r="P241" s="163"/>
      <c r="Q241" s="245"/>
      <c r="S241" s="119" t="s">
        <v>6</v>
      </c>
      <c r="T241" s="163"/>
      <c r="U241" s="163"/>
      <c r="V241" s="245"/>
      <c r="W241" s="163"/>
      <c r="X241" s="245"/>
      <c r="Y241" s="163"/>
      <c r="Z241" s="245"/>
      <c r="AB241" s="119" t="s">
        <v>6</v>
      </c>
      <c r="AC241" s="163"/>
      <c r="AD241" s="163"/>
      <c r="AE241" s="245"/>
      <c r="AF241" s="163"/>
      <c r="AG241" s="245"/>
      <c r="AH241" s="163"/>
      <c r="AI241" s="245"/>
    </row>
    <row r="242" spans="1:35" x14ac:dyDescent="0.2">
      <c r="A242" s="119" t="s">
        <v>62</v>
      </c>
      <c r="B242" s="116">
        <v>1</v>
      </c>
      <c r="C242" s="135">
        <v>0</v>
      </c>
      <c r="D242" s="233">
        <v>0</v>
      </c>
      <c r="E242" s="134">
        <v>1</v>
      </c>
      <c r="F242" s="233">
        <v>1</v>
      </c>
      <c r="G242" s="134">
        <v>0</v>
      </c>
      <c r="H242" s="233">
        <v>0</v>
      </c>
      <c r="J242" s="119" t="s">
        <v>62</v>
      </c>
      <c r="K242" s="163"/>
      <c r="L242" s="163"/>
      <c r="M242" s="245"/>
      <c r="N242" s="163"/>
      <c r="O242" s="245"/>
      <c r="P242" s="163"/>
      <c r="Q242" s="245"/>
      <c r="S242" s="119" t="s">
        <v>62</v>
      </c>
      <c r="T242" s="116">
        <v>1</v>
      </c>
      <c r="U242" s="116">
        <v>0</v>
      </c>
      <c r="V242" s="244">
        <v>0</v>
      </c>
      <c r="W242" s="116">
        <v>1</v>
      </c>
      <c r="X242" s="244">
        <v>1</v>
      </c>
      <c r="Y242" s="116">
        <v>0</v>
      </c>
      <c r="Z242" s="244">
        <v>0</v>
      </c>
      <c r="AB242" s="119" t="s">
        <v>62</v>
      </c>
      <c r="AC242" s="163"/>
      <c r="AD242" s="163"/>
      <c r="AE242" s="245"/>
      <c r="AF242" s="163"/>
      <c r="AG242" s="245"/>
      <c r="AH242" s="163"/>
      <c r="AI242" s="245"/>
    </row>
    <row r="243" spans="1:35" x14ac:dyDescent="0.2">
      <c r="A243" s="119" t="s">
        <v>8</v>
      </c>
      <c r="B243" s="163"/>
      <c r="C243" s="180"/>
      <c r="D243" s="239"/>
      <c r="E243" s="200"/>
      <c r="F243" s="239"/>
      <c r="G243" s="200"/>
      <c r="H243" s="239"/>
      <c r="J243" s="119" t="s">
        <v>8</v>
      </c>
      <c r="K243" s="163"/>
      <c r="L243" s="163"/>
      <c r="M243" s="245"/>
      <c r="N243" s="163"/>
      <c r="O243" s="245"/>
      <c r="P243" s="163"/>
      <c r="Q243" s="245"/>
      <c r="S243" s="119" t="s">
        <v>8</v>
      </c>
      <c r="T243" s="163"/>
      <c r="U243" s="163"/>
      <c r="V243" s="245"/>
      <c r="W243" s="163"/>
      <c r="X243" s="245"/>
      <c r="Y243" s="163"/>
      <c r="Z243" s="245"/>
      <c r="AB243" s="119" t="s">
        <v>8</v>
      </c>
      <c r="AC243" s="163"/>
      <c r="AD243" s="163"/>
      <c r="AE243" s="245"/>
      <c r="AF243" s="163"/>
      <c r="AG243" s="245"/>
      <c r="AH243" s="163"/>
      <c r="AI243" s="245"/>
    </row>
    <row r="244" spans="1:35" x14ac:dyDescent="0.2">
      <c r="A244" s="119" t="s">
        <v>63</v>
      </c>
      <c r="B244" s="116">
        <v>0</v>
      </c>
      <c r="C244" s="253" t="s">
        <v>99</v>
      </c>
      <c r="D244" s="254" t="s">
        <v>99</v>
      </c>
      <c r="E244" s="255" t="s">
        <v>99</v>
      </c>
      <c r="F244" s="254" t="s">
        <v>99</v>
      </c>
      <c r="G244" s="255" t="s">
        <v>99</v>
      </c>
      <c r="H244" s="254" t="s">
        <v>99</v>
      </c>
      <c r="J244" s="119" t="s">
        <v>63</v>
      </c>
      <c r="K244" s="163"/>
      <c r="L244" s="163"/>
      <c r="M244" s="245"/>
      <c r="N244" s="163"/>
      <c r="O244" s="245"/>
      <c r="P244" s="163"/>
      <c r="Q244" s="245"/>
      <c r="S244" s="119" t="s">
        <v>63</v>
      </c>
      <c r="T244" s="163"/>
      <c r="U244" s="163"/>
      <c r="V244" s="245"/>
      <c r="W244" s="163"/>
      <c r="X244" s="245"/>
      <c r="Y244" s="163"/>
      <c r="Z244" s="245"/>
      <c r="AB244" s="119" t="s">
        <v>63</v>
      </c>
      <c r="AC244" s="116">
        <v>0</v>
      </c>
      <c r="AD244" s="116" t="s">
        <v>99</v>
      </c>
      <c r="AE244" s="244" t="s">
        <v>99</v>
      </c>
      <c r="AF244" s="116" t="s">
        <v>99</v>
      </c>
      <c r="AG244" s="244" t="s">
        <v>99</v>
      </c>
      <c r="AH244" s="116" t="s">
        <v>99</v>
      </c>
      <c r="AI244" s="244" t="s">
        <v>99</v>
      </c>
    </row>
    <row r="245" spans="1:35" x14ac:dyDescent="0.2">
      <c r="A245" s="119" t="s">
        <v>64</v>
      </c>
      <c r="B245" s="163"/>
      <c r="C245" s="180"/>
      <c r="D245" s="239"/>
      <c r="E245" s="200"/>
      <c r="F245" s="239"/>
      <c r="G245" s="200"/>
      <c r="H245" s="239"/>
      <c r="J245" s="119" t="s">
        <v>64</v>
      </c>
      <c r="K245" s="163"/>
      <c r="L245" s="163"/>
      <c r="M245" s="245"/>
      <c r="N245" s="163"/>
      <c r="O245" s="245"/>
      <c r="P245" s="163"/>
      <c r="Q245" s="245"/>
      <c r="S245" s="119" t="s">
        <v>64</v>
      </c>
      <c r="T245" s="163"/>
      <c r="U245" s="163"/>
      <c r="V245" s="245"/>
      <c r="W245" s="163"/>
      <c r="X245" s="245"/>
      <c r="Y245" s="163"/>
      <c r="Z245" s="245"/>
      <c r="AB245" s="119" t="s">
        <v>64</v>
      </c>
      <c r="AC245" s="163"/>
      <c r="AD245" s="163"/>
      <c r="AE245" s="245"/>
      <c r="AF245" s="163"/>
      <c r="AG245" s="245"/>
      <c r="AH245" s="163"/>
      <c r="AI245" s="245"/>
    </row>
    <row r="246" spans="1:35" x14ac:dyDescent="0.2">
      <c r="A246" s="119" t="s">
        <v>65</v>
      </c>
      <c r="B246" s="116">
        <v>4</v>
      </c>
      <c r="C246" s="135">
        <v>0</v>
      </c>
      <c r="D246" s="233">
        <v>0</v>
      </c>
      <c r="E246" s="134">
        <v>4</v>
      </c>
      <c r="F246" s="233">
        <v>1</v>
      </c>
      <c r="G246" s="134">
        <v>0</v>
      </c>
      <c r="H246" s="233">
        <v>0</v>
      </c>
      <c r="J246" s="119" t="s">
        <v>65</v>
      </c>
      <c r="K246" s="163"/>
      <c r="L246" s="163"/>
      <c r="M246" s="245"/>
      <c r="N246" s="163"/>
      <c r="O246" s="245"/>
      <c r="P246" s="163"/>
      <c r="Q246" s="245"/>
      <c r="S246" s="119" t="s">
        <v>65</v>
      </c>
      <c r="T246" s="116">
        <v>4</v>
      </c>
      <c r="U246" s="116">
        <v>0</v>
      </c>
      <c r="V246" s="244">
        <v>0</v>
      </c>
      <c r="W246" s="116">
        <v>4</v>
      </c>
      <c r="X246" s="244">
        <v>1</v>
      </c>
      <c r="Y246" s="116">
        <v>0</v>
      </c>
      <c r="Z246" s="244">
        <v>0</v>
      </c>
      <c r="AB246" s="119" t="s">
        <v>65</v>
      </c>
      <c r="AC246" s="163"/>
      <c r="AD246" s="163"/>
      <c r="AE246" s="245"/>
      <c r="AF246" s="163"/>
      <c r="AG246" s="245"/>
      <c r="AH246" s="163"/>
      <c r="AI246" s="245"/>
    </row>
    <row r="247" spans="1:35" x14ac:dyDescent="0.2">
      <c r="A247" s="119" t="s">
        <v>66</v>
      </c>
      <c r="B247" s="163"/>
      <c r="C247" s="180"/>
      <c r="D247" s="239"/>
      <c r="E247" s="200"/>
      <c r="F247" s="239"/>
      <c r="G247" s="200"/>
      <c r="H247" s="239"/>
      <c r="J247" s="119" t="s">
        <v>66</v>
      </c>
      <c r="K247" s="163"/>
      <c r="L247" s="163"/>
      <c r="M247" s="245"/>
      <c r="N247" s="163"/>
      <c r="O247" s="245"/>
      <c r="P247" s="163"/>
      <c r="Q247" s="245"/>
      <c r="S247" s="119" t="s">
        <v>66</v>
      </c>
      <c r="T247" s="163"/>
      <c r="U247" s="163"/>
      <c r="V247" s="245"/>
      <c r="W247" s="163"/>
      <c r="X247" s="245"/>
      <c r="Y247" s="163"/>
      <c r="Z247" s="245"/>
      <c r="AB247" s="119" t="s">
        <v>66</v>
      </c>
      <c r="AC247" s="163"/>
      <c r="AD247" s="163"/>
      <c r="AE247" s="245"/>
      <c r="AF247" s="163"/>
      <c r="AG247" s="245"/>
      <c r="AH247" s="163"/>
      <c r="AI247" s="245"/>
    </row>
    <row r="248" spans="1:35" x14ac:dyDescent="0.2">
      <c r="A248" s="119" t="s">
        <v>67</v>
      </c>
      <c r="B248" s="116">
        <v>1</v>
      </c>
      <c r="C248" s="135">
        <v>0</v>
      </c>
      <c r="D248" s="233">
        <v>0</v>
      </c>
      <c r="E248" s="134">
        <v>1</v>
      </c>
      <c r="F248" s="233">
        <v>1</v>
      </c>
      <c r="G248" s="134">
        <v>0</v>
      </c>
      <c r="H248" s="233">
        <v>0</v>
      </c>
      <c r="J248" s="119" t="s">
        <v>67</v>
      </c>
      <c r="K248" s="163"/>
      <c r="L248" s="163"/>
      <c r="M248" s="245"/>
      <c r="N248" s="163"/>
      <c r="O248" s="245"/>
      <c r="P248" s="163"/>
      <c r="Q248" s="245"/>
      <c r="S248" s="119" t="s">
        <v>67</v>
      </c>
      <c r="T248" s="116">
        <v>1</v>
      </c>
      <c r="U248" s="116">
        <v>0</v>
      </c>
      <c r="V248" s="244">
        <v>0</v>
      </c>
      <c r="W248" s="116">
        <v>1</v>
      </c>
      <c r="X248" s="244">
        <v>1</v>
      </c>
      <c r="Y248" s="116">
        <v>0</v>
      </c>
      <c r="Z248" s="244">
        <v>0</v>
      </c>
      <c r="AB248" s="119" t="s">
        <v>67</v>
      </c>
      <c r="AC248" s="163"/>
      <c r="AD248" s="163"/>
      <c r="AE248" s="245"/>
      <c r="AF248" s="163"/>
      <c r="AG248" s="245"/>
      <c r="AH248" s="163"/>
      <c r="AI248" s="245"/>
    </row>
    <row r="249" spans="1:35" x14ac:dyDescent="0.2">
      <c r="A249" s="119" t="s">
        <v>68</v>
      </c>
      <c r="B249" s="163"/>
      <c r="C249" s="180"/>
      <c r="D249" s="239"/>
      <c r="E249" s="200"/>
      <c r="F249" s="239"/>
      <c r="G249" s="200"/>
      <c r="H249" s="239"/>
      <c r="J249" s="119" t="s">
        <v>68</v>
      </c>
      <c r="K249" s="163"/>
      <c r="L249" s="163"/>
      <c r="M249" s="245"/>
      <c r="N249" s="163"/>
      <c r="O249" s="245"/>
      <c r="P249" s="163"/>
      <c r="Q249" s="245"/>
      <c r="S249" s="119" t="s">
        <v>68</v>
      </c>
      <c r="T249" s="163"/>
      <c r="U249" s="163"/>
      <c r="V249" s="245"/>
      <c r="W249" s="163"/>
      <c r="X249" s="245"/>
      <c r="Y249" s="163"/>
      <c r="Z249" s="245"/>
      <c r="AB249" s="119" t="s">
        <v>68</v>
      </c>
      <c r="AC249" s="163"/>
      <c r="AD249" s="163"/>
      <c r="AE249" s="245"/>
      <c r="AF249" s="163"/>
      <c r="AG249" s="245"/>
      <c r="AH249" s="163"/>
      <c r="AI249" s="245"/>
    </row>
    <row r="250" spans="1:35" x14ac:dyDescent="0.2">
      <c r="A250" s="119" t="s">
        <v>69</v>
      </c>
      <c r="B250" s="163"/>
      <c r="C250" s="180"/>
      <c r="D250" s="239"/>
      <c r="E250" s="200"/>
      <c r="F250" s="239"/>
      <c r="G250" s="200"/>
      <c r="H250" s="239"/>
      <c r="J250" s="119" t="s">
        <v>69</v>
      </c>
      <c r="K250" s="163"/>
      <c r="L250" s="163"/>
      <c r="M250" s="245"/>
      <c r="N250" s="163"/>
      <c r="O250" s="245"/>
      <c r="P250" s="163"/>
      <c r="Q250" s="245"/>
      <c r="S250" s="119" t="s">
        <v>69</v>
      </c>
      <c r="T250" s="163"/>
      <c r="U250" s="163"/>
      <c r="V250" s="245"/>
      <c r="W250" s="163"/>
      <c r="X250" s="245"/>
      <c r="Y250" s="163"/>
      <c r="Z250" s="245"/>
      <c r="AB250" s="119" t="s">
        <v>69</v>
      </c>
      <c r="AC250" s="163"/>
      <c r="AD250" s="163"/>
      <c r="AE250" s="245"/>
      <c r="AF250" s="163"/>
      <c r="AG250" s="245"/>
      <c r="AH250" s="163"/>
      <c r="AI250" s="245"/>
    </row>
    <row r="251" spans="1:35" x14ac:dyDescent="0.2">
      <c r="A251" s="119" t="s">
        <v>70</v>
      </c>
      <c r="B251" s="163"/>
      <c r="C251" s="180"/>
      <c r="D251" s="239"/>
      <c r="E251" s="200"/>
      <c r="F251" s="239"/>
      <c r="G251" s="200"/>
      <c r="H251" s="239"/>
      <c r="J251" s="119" t="s">
        <v>70</v>
      </c>
      <c r="K251" s="163"/>
      <c r="L251" s="163"/>
      <c r="M251" s="245"/>
      <c r="N251" s="163"/>
      <c r="O251" s="245"/>
      <c r="P251" s="163"/>
      <c r="Q251" s="245"/>
      <c r="S251" s="119" t="s">
        <v>70</v>
      </c>
      <c r="T251" s="163"/>
      <c r="U251" s="163"/>
      <c r="V251" s="245"/>
      <c r="W251" s="163"/>
      <c r="X251" s="245"/>
      <c r="Y251" s="163"/>
      <c r="Z251" s="245"/>
      <c r="AB251" s="119" t="s">
        <v>70</v>
      </c>
      <c r="AC251" s="163"/>
      <c r="AD251" s="163"/>
      <c r="AE251" s="245"/>
      <c r="AF251" s="163"/>
      <c r="AG251" s="245"/>
      <c r="AH251" s="163"/>
      <c r="AI251" s="245"/>
    </row>
    <row r="252" spans="1:35" x14ac:dyDescent="0.2">
      <c r="A252" s="119" t="s">
        <v>12</v>
      </c>
      <c r="B252" s="116">
        <v>1</v>
      </c>
      <c r="C252" s="135">
        <v>0</v>
      </c>
      <c r="D252" s="233">
        <v>0</v>
      </c>
      <c r="E252" s="134">
        <v>1</v>
      </c>
      <c r="F252" s="233">
        <v>1</v>
      </c>
      <c r="G252" s="134">
        <v>0</v>
      </c>
      <c r="H252" s="233">
        <v>0</v>
      </c>
      <c r="J252" s="119" t="s">
        <v>12</v>
      </c>
      <c r="K252" s="163"/>
      <c r="L252" s="163"/>
      <c r="M252" s="245"/>
      <c r="N252" s="163"/>
      <c r="O252" s="245"/>
      <c r="P252" s="163"/>
      <c r="Q252" s="245"/>
      <c r="S252" s="119" t="s">
        <v>12</v>
      </c>
      <c r="T252" s="116">
        <v>1</v>
      </c>
      <c r="U252" s="116">
        <v>0</v>
      </c>
      <c r="V252" s="244">
        <v>0</v>
      </c>
      <c r="W252" s="116">
        <v>1</v>
      </c>
      <c r="X252" s="244">
        <v>1</v>
      </c>
      <c r="Y252" s="116">
        <v>0</v>
      </c>
      <c r="Z252" s="244">
        <v>0</v>
      </c>
      <c r="AB252" s="119" t="s">
        <v>12</v>
      </c>
      <c r="AC252" s="163"/>
      <c r="AD252" s="163"/>
      <c r="AE252" s="245"/>
      <c r="AF252" s="163"/>
      <c r="AG252" s="245"/>
      <c r="AH252" s="163"/>
      <c r="AI252" s="245"/>
    </row>
    <row r="253" spans="1:35" x14ac:dyDescent="0.2">
      <c r="A253" s="119" t="s">
        <v>71</v>
      </c>
      <c r="B253" s="163"/>
      <c r="C253" s="180"/>
      <c r="D253" s="239"/>
      <c r="E253" s="200"/>
      <c r="F253" s="239"/>
      <c r="G253" s="200"/>
      <c r="H253" s="239"/>
      <c r="J253" s="119" t="s">
        <v>71</v>
      </c>
      <c r="K253" s="163"/>
      <c r="L253" s="163"/>
      <c r="M253" s="245"/>
      <c r="N253" s="163"/>
      <c r="O253" s="245"/>
      <c r="P253" s="163"/>
      <c r="Q253" s="245"/>
      <c r="S253" s="119" t="s">
        <v>71</v>
      </c>
      <c r="T253" s="163"/>
      <c r="U253" s="163"/>
      <c r="V253" s="245"/>
      <c r="W253" s="163"/>
      <c r="X253" s="245"/>
      <c r="Y253" s="163"/>
      <c r="Z253" s="245"/>
      <c r="AB253" s="119" t="s">
        <v>71</v>
      </c>
      <c r="AC253" s="163"/>
      <c r="AD253" s="163"/>
      <c r="AE253" s="245"/>
      <c r="AF253" s="163"/>
      <c r="AG253" s="245"/>
      <c r="AH253" s="163"/>
      <c r="AI253" s="245"/>
    </row>
    <row r="254" spans="1:35" x14ac:dyDescent="0.2">
      <c r="A254" s="119" t="s">
        <v>72</v>
      </c>
      <c r="B254" s="163"/>
      <c r="C254" s="180"/>
      <c r="D254" s="239"/>
      <c r="E254" s="200"/>
      <c r="F254" s="239"/>
      <c r="G254" s="200"/>
      <c r="H254" s="239"/>
      <c r="J254" s="119" t="s">
        <v>72</v>
      </c>
      <c r="K254" s="163"/>
      <c r="L254" s="163"/>
      <c r="M254" s="245"/>
      <c r="N254" s="163"/>
      <c r="O254" s="245"/>
      <c r="P254" s="163"/>
      <c r="Q254" s="245"/>
      <c r="S254" s="119" t="s">
        <v>72</v>
      </c>
      <c r="T254" s="163"/>
      <c r="U254" s="163"/>
      <c r="V254" s="245"/>
      <c r="W254" s="163"/>
      <c r="X254" s="245"/>
      <c r="Y254" s="163"/>
      <c r="Z254" s="245"/>
      <c r="AB254" s="119" t="s">
        <v>72</v>
      </c>
      <c r="AC254" s="163"/>
      <c r="AD254" s="163"/>
      <c r="AE254" s="245"/>
      <c r="AF254" s="163"/>
      <c r="AG254" s="245"/>
      <c r="AH254" s="163"/>
      <c r="AI254" s="245"/>
    </row>
    <row r="255" spans="1:35" x14ac:dyDescent="0.2">
      <c r="A255" s="119"/>
      <c r="B255" s="116"/>
      <c r="C255" s="135"/>
      <c r="D255" s="233"/>
      <c r="E255" s="134"/>
      <c r="F255" s="233"/>
      <c r="G255" s="134"/>
      <c r="H255" s="233"/>
      <c r="J255" s="119"/>
      <c r="K255" s="116"/>
      <c r="L255" s="116"/>
      <c r="M255" s="244"/>
      <c r="N255" s="116"/>
      <c r="O255" s="244"/>
      <c r="P255" s="116"/>
      <c r="Q255" s="244"/>
      <c r="S255" s="119"/>
      <c r="T255" s="116"/>
      <c r="U255" s="116"/>
      <c r="V255" s="244"/>
      <c r="W255" s="116"/>
      <c r="X255" s="244"/>
      <c r="Y255" s="116"/>
      <c r="Z255" s="244"/>
      <c r="AB255" s="119"/>
      <c r="AC255" s="116"/>
      <c r="AD255" s="116"/>
      <c r="AE255" s="244"/>
      <c r="AF255" s="116"/>
      <c r="AG255" s="244"/>
      <c r="AH255" s="116"/>
      <c r="AI255" s="244"/>
    </row>
    <row r="256" spans="1:35" x14ac:dyDescent="0.2">
      <c r="A256" s="119" t="s">
        <v>98</v>
      </c>
      <c r="B256" s="163"/>
      <c r="C256" s="180"/>
      <c r="D256" s="239"/>
      <c r="E256" s="200"/>
      <c r="F256" s="239"/>
      <c r="G256" s="200"/>
      <c r="H256" s="239"/>
      <c r="J256" s="119" t="s">
        <v>98</v>
      </c>
      <c r="K256" s="163"/>
      <c r="L256" s="163"/>
      <c r="M256" s="245"/>
      <c r="N256" s="163"/>
      <c r="O256" s="245"/>
      <c r="P256" s="163"/>
      <c r="Q256" s="245"/>
      <c r="S256" s="119" t="s">
        <v>98</v>
      </c>
      <c r="T256" s="163"/>
      <c r="U256" s="163"/>
      <c r="V256" s="245"/>
      <c r="W256" s="163"/>
      <c r="X256" s="245"/>
      <c r="Y256" s="163"/>
      <c r="Z256" s="245"/>
      <c r="AB256" s="119" t="s">
        <v>98</v>
      </c>
      <c r="AC256" s="163"/>
      <c r="AD256" s="163"/>
      <c r="AE256" s="245"/>
      <c r="AF256" s="163"/>
      <c r="AG256" s="245"/>
      <c r="AH256" s="163"/>
      <c r="AI256" s="245"/>
    </row>
    <row r="257" spans="1:35" x14ac:dyDescent="0.2">
      <c r="A257" s="52"/>
      <c r="B257" s="116"/>
      <c r="C257" s="135"/>
      <c r="D257" s="234"/>
      <c r="E257" s="134"/>
      <c r="F257" s="234"/>
      <c r="G257" s="134"/>
      <c r="H257" s="234"/>
      <c r="J257" s="52"/>
      <c r="K257" s="116"/>
      <c r="L257" s="116"/>
      <c r="M257" s="235"/>
      <c r="N257" s="116"/>
      <c r="O257" s="235"/>
      <c r="P257" s="116"/>
      <c r="Q257" s="235"/>
      <c r="S257" s="52"/>
      <c r="T257" s="116"/>
      <c r="U257" s="116"/>
      <c r="V257" s="244"/>
      <c r="W257" s="116"/>
      <c r="X257" s="244"/>
      <c r="Y257" s="116"/>
      <c r="Z257" s="244"/>
      <c r="AB257" s="52"/>
      <c r="AC257" s="116"/>
      <c r="AD257" s="116"/>
      <c r="AE257" s="244"/>
      <c r="AF257" s="116"/>
      <c r="AG257" s="244"/>
      <c r="AH257" s="116"/>
      <c r="AI257" s="244"/>
    </row>
    <row r="258" spans="1:35" ht="15.75" x14ac:dyDescent="0.25">
      <c r="A258" s="54" t="s">
        <v>210</v>
      </c>
      <c r="B258" s="120">
        <v>20</v>
      </c>
      <c r="C258" s="224">
        <v>0</v>
      </c>
      <c r="D258" s="240">
        <v>0</v>
      </c>
      <c r="E258" s="224">
        <v>17</v>
      </c>
      <c r="F258" s="240">
        <v>0.85</v>
      </c>
      <c r="G258" s="224">
        <v>3</v>
      </c>
      <c r="H258" s="240">
        <v>0.15</v>
      </c>
      <c r="J258" s="54" t="s">
        <v>210</v>
      </c>
      <c r="K258" s="120">
        <v>1</v>
      </c>
      <c r="L258" s="120">
        <v>0</v>
      </c>
      <c r="M258" s="236">
        <v>0</v>
      </c>
      <c r="N258" s="120">
        <v>1</v>
      </c>
      <c r="O258" s="236">
        <v>1</v>
      </c>
      <c r="P258" s="120">
        <v>0</v>
      </c>
      <c r="Q258" s="236">
        <v>0</v>
      </c>
      <c r="S258" s="54" t="s">
        <v>210</v>
      </c>
      <c r="T258" s="120">
        <v>18</v>
      </c>
      <c r="U258" s="120">
        <v>0</v>
      </c>
      <c r="V258" s="236">
        <v>0</v>
      </c>
      <c r="W258" s="120">
        <v>15</v>
      </c>
      <c r="X258" s="236">
        <v>0.83333333333333337</v>
      </c>
      <c r="Y258" s="120">
        <v>3</v>
      </c>
      <c r="Z258" s="236">
        <v>0.16666666666666666</v>
      </c>
      <c r="AB258" s="54" t="s">
        <v>210</v>
      </c>
      <c r="AC258" s="120">
        <v>1</v>
      </c>
      <c r="AD258" s="120">
        <v>0</v>
      </c>
      <c r="AE258" s="236">
        <v>0</v>
      </c>
      <c r="AF258" s="120">
        <v>1</v>
      </c>
      <c r="AG258" s="236">
        <v>1</v>
      </c>
      <c r="AH258" s="120">
        <v>0</v>
      </c>
      <c r="AI258" s="236">
        <v>0</v>
      </c>
    </row>
    <row r="259" spans="1:35" ht="15.75" x14ac:dyDescent="0.25">
      <c r="A259" s="53"/>
      <c r="B259" s="117"/>
      <c r="C259" s="117"/>
      <c r="D259" s="237"/>
      <c r="E259" s="117"/>
      <c r="F259" s="237"/>
      <c r="G259" s="117"/>
      <c r="H259" s="237"/>
      <c r="J259" s="53"/>
      <c r="K259" s="117"/>
      <c r="L259" s="117"/>
      <c r="M259" s="237"/>
      <c r="N259" s="117"/>
      <c r="O259" s="237"/>
      <c r="P259" s="117"/>
      <c r="Q259" s="237"/>
      <c r="S259" s="53"/>
      <c r="T259" s="117"/>
      <c r="U259" s="117"/>
      <c r="V259" s="237"/>
      <c r="W259" s="117"/>
      <c r="X259" s="237"/>
      <c r="Y259" s="117"/>
      <c r="Z259" s="237"/>
      <c r="AB259" s="53"/>
      <c r="AC259" s="117"/>
      <c r="AD259" s="117"/>
      <c r="AE259" s="237"/>
      <c r="AF259" s="117"/>
      <c r="AG259" s="237"/>
      <c r="AH259" s="117"/>
      <c r="AI259" s="237"/>
    </row>
    <row r="260" spans="1:35" x14ac:dyDescent="0.2">
      <c r="A260" s="248" t="s">
        <v>105</v>
      </c>
      <c r="B260" s="46"/>
      <c r="C260" s="118"/>
      <c r="D260" s="238"/>
      <c r="E260" s="32"/>
      <c r="F260" s="242"/>
      <c r="G260" s="31"/>
      <c r="H260" s="238"/>
      <c r="J260" s="248" t="s">
        <v>105</v>
      </c>
      <c r="S260" s="248" t="s">
        <v>105</v>
      </c>
      <c r="AB260" s="248" t="s">
        <v>105</v>
      </c>
    </row>
    <row r="261" spans="1:35" ht="15.75" x14ac:dyDescent="0.25">
      <c r="A261" s="19"/>
      <c r="B261" s="19"/>
      <c r="K261" s="19"/>
      <c r="T261" s="19"/>
      <c r="AC261" s="19"/>
    </row>
    <row r="262" spans="1:35" ht="15.75" x14ac:dyDescent="0.25">
      <c r="A262" s="19" t="s">
        <v>94</v>
      </c>
      <c r="B262" s="19"/>
      <c r="J262" s="19" t="s">
        <v>94</v>
      </c>
      <c r="K262" s="19"/>
      <c r="S262" s="19" t="s">
        <v>94</v>
      </c>
      <c r="T262" s="19"/>
      <c r="AB262" s="19" t="s">
        <v>94</v>
      </c>
      <c r="AC262" s="19"/>
    </row>
    <row r="263" spans="1:35" s="303" customFormat="1" ht="45.75" customHeight="1" x14ac:dyDescent="0.25">
      <c r="A263" s="483" t="s">
        <v>77</v>
      </c>
      <c r="B263" s="485" t="s">
        <v>76</v>
      </c>
      <c r="C263" s="487" t="s">
        <v>308</v>
      </c>
      <c r="D263" s="487"/>
      <c r="E263" s="487" t="s">
        <v>309</v>
      </c>
      <c r="F263" s="487"/>
      <c r="G263" s="487" t="s">
        <v>40</v>
      </c>
      <c r="H263" s="495"/>
      <c r="J263" s="483" t="s">
        <v>77</v>
      </c>
      <c r="K263" s="485" t="s">
        <v>76</v>
      </c>
      <c r="L263" s="487" t="s">
        <v>308</v>
      </c>
      <c r="M263" s="487"/>
      <c r="N263" s="487" t="s">
        <v>309</v>
      </c>
      <c r="O263" s="487"/>
      <c r="P263" s="487" t="s">
        <v>40</v>
      </c>
      <c r="Q263" s="495"/>
      <c r="S263" s="483" t="s">
        <v>77</v>
      </c>
      <c r="T263" s="485" t="s">
        <v>76</v>
      </c>
      <c r="U263" s="487" t="s">
        <v>308</v>
      </c>
      <c r="V263" s="487"/>
      <c r="W263" s="487" t="s">
        <v>309</v>
      </c>
      <c r="X263" s="487"/>
      <c r="Y263" s="487" t="s">
        <v>40</v>
      </c>
      <c r="Z263" s="495"/>
      <c r="AB263" s="483" t="s">
        <v>77</v>
      </c>
      <c r="AC263" s="485" t="s">
        <v>76</v>
      </c>
      <c r="AD263" s="487" t="s">
        <v>308</v>
      </c>
      <c r="AE263" s="487"/>
      <c r="AF263" s="487" t="s">
        <v>309</v>
      </c>
      <c r="AG263" s="487"/>
      <c r="AH263" s="487" t="s">
        <v>40</v>
      </c>
      <c r="AI263" s="495"/>
    </row>
    <row r="264" spans="1:35" s="303" customFormat="1" ht="40.5" customHeight="1" x14ac:dyDescent="0.2">
      <c r="A264" s="484"/>
      <c r="B264" s="486"/>
      <c r="C264" s="35" t="s">
        <v>0</v>
      </c>
      <c r="D264" s="231" t="s">
        <v>310</v>
      </c>
      <c r="E264" s="35" t="s">
        <v>0</v>
      </c>
      <c r="F264" s="231" t="s">
        <v>311</v>
      </c>
      <c r="G264" s="35" t="s">
        <v>43</v>
      </c>
      <c r="H264" s="231" t="s">
        <v>312</v>
      </c>
      <c r="J264" s="484"/>
      <c r="K264" s="486"/>
      <c r="L264" s="35" t="s">
        <v>0</v>
      </c>
      <c r="M264" s="231" t="s">
        <v>310</v>
      </c>
      <c r="N264" s="35" t="s">
        <v>0</v>
      </c>
      <c r="O264" s="231" t="s">
        <v>311</v>
      </c>
      <c r="P264" s="35" t="s">
        <v>43</v>
      </c>
      <c r="Q264" s="231" t="s">
        <v>312</v>
      </c>
      <c r="S264" s="484"/>
      <c r="T264" s="486"/>
      <c r="U264" s="35" t="s">
        <v>0</v>
      </c>
      <c r="V264" s="231" t="s">
        <v>310</v>
      </c>
      <c r="W264" s="35" t="s">
        <v>0</v>
      </c>
      <c r="X264" s="231" t="s">
        <v>311</v>
      </c>
      <c r="Y264" s="35" t="s">
        <v>43</v>
      </c>
      <c r="Z264" s="231" t="s">
        <v>312</v>
      </c>
      <c r="AB264" s="484"/>
      <c r="AC264" s="486"/>
      <c r="AD264" s="35" t="s">
        <v>0</v>
      </c>
      <c r="AE264" s="231" t="s">
        <v>310</v>
      </c>
      <c r="AF264" s="35" t="s">
        <v>0</v>
      </c>
      <c r="AG264" s="231" t="s">
        <v>311</v>
      </c>
      <c r="AH264" s="35" t="s">
        <v>43</v>
      </c>
      <c r="AI264" s="231" t="s">
        <v>312</v>
      </c>
    </row>
    <row r="265" spans="1:35" ht="14.25" customHeight="1" x14ac:dyDescent="0.2">
      <c r="A265" s="30"/>
      <c r="B265" s="132"/>
      <c r="C265" s="143"/>
      <c r="D265" s="232"/>
      <c r="E265" s="143"/>
      <c r="F265" s="232"/>
      <c r="G265" s="143"/>
      <c r="H265" s="232"/>
      <c r="J265" s="30"/>
      <c r="K265" s="132"/>
      <c r="L265" s="143"/>
      <c r="M265" s="232"/>
      <c r="N265" s="143"/>
      <c r="O265" s="232"/>
      <c r="P265" s="143"/>
      <c r="Q265" s="232"/>
      <c r="S265" s="30"/>
      <c r="T265" s="132"/>
      <c r="U265" s="143"/>
      <c r="V265" s="232"/>
      <c r="W265" s="143"/>
      <c r="X265" s="232"/>
      <c r="Y265" s="143"/>
      <c r="Z265" s="232"/>
      <c r="AB265" s="30"/>
      <c r="AC265" s="132"/>
      <c r="AD265" s="143"/>
      <c r="AE265" s="232"/>
      <c r="AF265" s="143"/>
      <c r="AG265" s="232"/>
      <c r="AH265" s="143"/>
      <c r="AI265" s="232"/>
    </row>
    <row r="266" spans="1:35" ht="16.5" customHeight="1" x14ac:dyDescent="0.2">
      <c r="A266" s="119" t="s">
        <v>48</v>
      </c>
      <c r="B266" s="163"/>
      <c r="C266" s="180"/>
      <c r="D266" s="239"/>
      <c r="E266" s="200"/>
      <c r="F266" s="239"/>
      <c r="G266" s="200"/>
      <c r="H266" s="239"/>
      <c r="J266" s="119" t="s">
        <v>48</v>
      </c>
      <c r="K266" s="163"/>
      <c r="L266" s="163"/>
      <c r="M266" s="245"/>
      <c r="N266" s="163"/>
      <c r="O266" s="245"/>
      <c r="P266" s="163"/>
      <c r="Q266" s="245"/>
      <c r="S266" s="119" t="s">
        <v>48</v>
      </c>
      <c r="T266" s="202"/>
      <c r="U266" s="202"/>
      <c r="V266" s="246"/>
      <c r="W266" s="202"/>
      <c r="X266" s="246"/>
      <c r="Y266" s="202"/>
      <c r="Z266" s="246"/>
      <c r="AB266" s="119" t="s">
        <v>48</v>
      </c>
      <c r="AC266" s="202"/>
      <c r="AD266" s="163"/>
      <c r="AE266" s="245"/>
      <c r="AF266" s="163"/>
      <c r="AG266" s="245"/>
      <c r="AH266" s="163"/>
      <c r="AI266" s="245"/>
    </row>
    <row r="267" spans="1:35" ht="16.5" customHeight="1" x14ac:dyDescent="0.2">
      <c r="A267" s="119" t="s">
        <v>49</v>
      </c>
      <c r="B267" s="163"/>
      <c r="C267" s="180"/>
      <c r="D267" s="239"/>
      <c r="E267" s="200"/>
      <c r="F267" s="239"/>
      <c r="G267" s="200"/>
      <c r="H267" s="239"/>
      <c r="J267" s="119" t="s">
        <v>49</v>
      </c>
      <c r="K267" s="163"/>
      <c r="L267" s="163"/>
      <c r="M267" s="245"/>
      <c r="N267" s="163"/>
      <c r="O267" s="245"/>
      <c r="P267" s="163"/>
      <c r="Q267" s="245"/>
      <c r="S267" s="119" t="s">
        <v>49</v>
      </c>
      <c r="T267" s="202"/>
      <c r="U267" s="202"/>
      <c r="V267" s="246"/>
      <c r="W267" s="202"/>
      <c r="X267" s="246"/>
      <c r="Y267" s="202"/>
      <c r="Z267" s="246"/>
      <c r="AB267" s="119" t="s">
        <v>49</v>
      </c>
      <c r="AC267" s="202"/>
      <c r="AD267" s="163"/>
      <c r="AE267" s="245"/>
      <c r="AF267" s="163"/>
      <c r="AG267" s="245"/>
      <c r="AH267" s="163"/>
      <c r="AI267" s="245"/>
    </row>
    <row r="268" spans="1:35" x14ac:dyDescent="0.2">
      <c r="A268" s="119" t="s">
        <v>50</v>
      </c>
      <c r="B268" s="116">
        <v>1</v>
      </c>
      <c r="C268" s="135">
        <v>0</v>
      </c>
      <c r="D268" s="233">
        <v>0</v>
      </c>
      <c r="E268" s="134">
        <v>0</v>
      </c>
      <c r="F268" s="233">
        <v>0</v>
      </c>
      <c r="G268" s="134">
        <v>1</v>
      </c>
      <c r="H268" s="233">
        <v>1</v>
      </c>
      <c r="J268" s="119" t="s">
        <v>50</v>
      </c>
      <c r="K268" s="163"/>
      <c r="L268" s="163"/>
      <c r="M268" s="245"/>
      <c r="N268" s="163"/>
      <c r="O268" s="245"/>
      <c r="P268" s="163"/>
      <c r="Q268" s="245"/>
      <c r="S268" s="119" t="s">
        <v>50</v>
      </c>
      <c r="T268" s="163"/>
      <c r="U268" s="163"/>
      <c r="V268" s="245"/>
      <c r="W268" s="163"/>
      <c r="X268" s="245"/>
      <c r="Y268" s="163"/>
      <c r="Z268" s="245"/>
      <c r="AB268" s="119" t="s">
        <v>50</v>
      </c>
      <c r="AC268" s="116">
        <v>1</v>
      </c>
      <c r="AD268" s="116">
        <v>0</v>
      </c>
      <c r="AE268" s="244">
        <v>0</v>
      </c>
      <c r="AF268" s="116">
        <v>0</v>
      </c>
      <c r="AG268" s="244">
        <v>0</v>
      </c>
      <c r="AH268" s="116">
        <v>1</v>
      </c>
      <c r="AI268" s="244">
        <v>1</v>
      </c>
    </row>
    <row r="269" spans="1:35" x14ac:dyDescent="0.2">
      <c r="A269" s="119" t="s">
        <v>51</v>
      </c>
      <c r="B269" s="163"/>
      <c r="C269" s="180"/>
      <c r="D269" s="239"/>
      <c r="E269" s="200"/>
      <c r="F269" s="239"/>
      <c r="G269" s="200"/>
      <c r="H269" s="239"/>
      <c r="J269" s="119" t="s">
        <v>51</v>
      </c>
      <c r="K269" s="163"/>
      <c r="L269" s="163"/>
      <c r="M269" s="245"/>
      <c r="N269" s="163"/>
      <c r="O269" s="245"/>
      <c r="P269" s="163"/>
      <c r="Q269" s="245"/>
      <c r="S269" s="119" t="s">
        <v>51</v>
      </c>
      <c r="T269" s="163"/>
      <c r="U269" s="163"/>
      <c r="V269" s="245"/>
      <c r="W269" s="163"/>
      <c r="X269" s="245"/>
      <c r="Y269" s="163"/>
      <c r="Z269" s="245"/>
      <c r="AB269" s="119" t="s">
        <v>51</v>
      </c>
      <c r="AC269" s="202"/>
      <c r="AD269" s="163"/>
      <c r="AE269" s="245"/>
      <c r="AF269" s="163"/>
      <c r="AG269" s="245"/>
      <c r="AH269" s="163"/>
      <c r="AI269" s="245"/>
    </row>
    <row r="270" spans="1:35" x14ac:dyDescent="0.2">
      <c r="A270" s="119" t="s">
        <v>7</v>
      </c>
      <c r="B270" s="163"/>
      <c r="C270" s="180"/>
      <c r="D270" s="239"/>
      <c r="E270" s="200"/>
      <c r="F270" s="239"/>
      <c r="G270" s="200"/>
      <c r="H270" s="239"/>
      <c r="J270" s="119" t="s">
        <v>7</v>
      </c>
      <c r="K270" s="163"/>
      <c r="L270" s="163"/>
      <c r="M270" s="245"/>
      <c r="N270" s="163"/>
      <c r="O270" s="245"/>
      <c r="P270" s="163"/>
      <c r="Q270" s="245"/>
      <c r="S270" s="119" t="s">
        <v>7</v>
      </c>
      <c r="T270" s="163"/>
      <c r="U270" s="163"/>
      <c r="V270" s="245"/>
      <c r="W270" s="163"/>
      <c r="X270" s="245"/>
      <c r="Y270" s="163"/>
      <c r="Z270" s="245"/>
      <c r="AB270" s="119" t="s">
        <v>7</v>
      </c>
      <c r="AC270" s="202"/>
      <c r="AD270" s="163"/>
      <c r="AE270" s="245"/>
      <c r="AF270" s="163"/>
      <c r="AG270" s="245"/>
      <c r="AH270" s="163"/>
      <c r="AI270" s="245"/>
    </row>
    <row r="271" spans="1:35" x14ac:dyDescent="0.2">
      <c r="A271" s="119" t="s">
        <v>52</v>
      </c>
      <c r="B271" s="163"/>
      <c r="C271" s="180"/>
      <c r="D271" s="239"/>
      <c r="E271" s="200"/>
      <c r="F271" s="239"/>
      <c r="G271" s="200"/>
      <c r="H271" s="239"/>
      <c r="J271" s="119" t="s">
        <v>52</v>
      </c>
      <c r="K271" s="163"/>
      <c r="L271" s="163"/>
      <c r="M271" s="245"/>
      <c r="N271" s="163"/>
      <c r="O271" s="245"/>
      <c r="P271" s="163"/>
      <c r="Q271" s="245"/>
      <c r="S271" s="119" t="s">
        <v>52</v>
      </c>
      <c r="T271" s="163"/>
      <c r="U271" s="163"/>
      <c r="V271" s="245"/>
      <c r="W271" s="163"/>
      <c r="X271" s="245"/>
      <c r="Y271" s="163"/>
      <c r="Z271" s="245"/>
      <c r="AB271" s="119" t="s">
        <v>52</v>
      </c>
      <c r="AC271" s="202"/>
      <c r="AD271" s="163"/>
      <c r="AE271" s="245"/>
      <c r="AF271" s="163"/>
      <c r="AG271" s="245"/>
      <c r="AH271" s="163"/>
      <c r="AI271" s="245"/>
    </row>
    <row r="272" spans="1:35" x14ac:dyDescent="0.2">
      <c r="A272" s="119" t="s">
        <v>53</v>
      </c>
      <c r="B272" s="163"/>
      <c r="C272" s="180"/>
      <c r="D272" s="239"/>
      <c r="E272" s="200"/>
      <c r="F272" s="239"/>
      <c r="G272" s="200"/>
      <c r="H272" s="239"/>
      <c r="J272" s="119" t="s">
        <v>53</v>
      </c>
      <c r="K272" s="163"/>
      <c r="L272" s="163"/>
      <c r="M272" s="245"/>
      <c r="N272" s="163"/>
      <c r="O272" s="245"/>
      <c r="P272" s="163"/>
      <c r="Q272" s="245"/>
      <c r="S272" s="119" t="s">
        <v>53</v>
      </c>
      <c r="T272" s="163"/>
      <c r="U272" s="163"/>
      <c r="V272" s="245"/>
      <c r="W272" s="163"/>
      <c r="X272" s="245"/>
      <c r="Y272" s="163"/>
      <c r="Z272" s="245"/>
      <c r="AB272" s="119" t="s">
        <v>53</v>
      </c>
      <c r="AC272" s="202"/>
      <c r="AD272" s="163"/>
      <c r="AE272" s="245"/>
      <c r="AF272" s="163"/>
      <c r="AG272" s="245"/>
      <c r="AH272" s="163"/>
      <c r="AI272" s="245"/>
    </row>
    <row r="273" spans="1:35" x14ac:dyDescent="0.2">
      <c r="A273" s="119" t="s">
        <v>54</v>
      </c>
      <c r="B273" s="163"/>
      <c r="C273" s="180"/>
      <c r="D273" s="239"/>
      <c r="E273" s="200"/>
      <c r="F273" s="239"/>
      <c r="G273" s="200"/>
      <c r="H273" s="239"/>
      <c r="J273" s="119" t="s">
        <v>54</v>
      </c>
      <c r="K273" s="163"/>
      <c r="L273" s="163"/>
      <c r="M273" s="245"/>
      <c r="N273" s="163"/>
      <c r="O273" s="245"/>
      <c r="P273" s="163"/>
      <c r="Q273" s="245"/>
      <c r="S273" s="119" t="s">
        <v>54</v>
      </c>
      <c r="T273" s="163"/>
      <c r="U273" s="163"/>
      <c r="V273" s="245"/>
      <c r="W273" s="163"/>
      <c r="X273" s="245"/>
      <c r="Y273" s="163"/>
      <c r="Z273" s="245"/>
      <c r="AB273" s="119" t="s">
        <v>54</v>
      </c>
      <c r="AC273" s="202"/>
      <c r="AD273" s="163"/>
      <c r="AE273" s="245"/>
      <c r="AF273" s="163"/>
      <c r="AG273" s="245"/>
      <c r="AH273" s="163"/>
      <c r="AI273" s="245"/>
    </row>
    <row r="274" spans="1:35" x14ac:dyDescent="0.2">
      <c r="A274" s="119" t="s">
        <v>11</v>
      </c>
      <c r="B274" s="116">
        <v>1</v>
      </c>
      <c r="C274" s="135">
        <v>0</v>
      </c>
      <c r="D274" s="233">
        <v>0</v>
      </c>
      <c r="E274" s="134">
        <v>1</v>
      </c>
      <c r="F274" s="233">
        <v>1</v>
      </c>
      <c r="G274" s="134">
        <v>0</v>
      </c>
      <c r="H274" s="233">
        <v>0</v>
      </c>
      <c r="J274" s="119" t="s">
        <v>11</v>
      </c>
      <c r="K274" s="163"/>
      <c r="L274" s="163"/>
      <c r="M274" s="245"/>
      <c r="N274" s="163"/>
      <c r="O274" s="245"/>
      <c r="P274" s="163"/>
      <c r="Q274" s="245"/>
      <c r="S274" s="119" t="s">
        <v>11</v>
      </c>
      <c r="T274" s="163"/>
      <c r="U274" s="163"/>
      <c r="V274" s="245"/>
      <c r="W274" s="163"/>
      <c r="X274" s="245"/>
      <c r="Y274" s="163"/>
      <c r="Z274" s="245"/>
      <c r="AB274" s="119" t="s">
        <v>11</v>
      </c>
      <c r="AC274" s="116">
        <v>1</v>
      </c>
      <c r="AD274" s="116">
        <v>0</v>
      </c>
      <c r="AE274" s="244">
        <v>0</v>
      </c>
      <c r="AF274" s="116">
        <v>1</v>
      </c>
      <c r="AG274" s="244">
        <v>1</v>
      </c>
      <c r="AH274" s="116">
        <v>0</v>
      </c>
      <c r="AI274" s="244">
        <v>0</v>
      </c>
    </row>
    <row r="275" spans="1:35" x14ac:dyDescent="0.2">
      <c r="A275" s="119" t="s">
        <v>10</v>
      </c>
      <c r="B275" s="163"/>
      <c r="C275" s="180"/>
      <c r="D275" s="239"/>
      <c r="E275" s="200"/>
      <c r="F275" s="239"/>
      <c r="G275" s="200"/>
      <c r="H275" s="239"/>
      <c r="J275" s="119" t="s">
        <v>10</v>
      </c>
      <c r="K275" s="163"/>
      <c r="L275" s="163"/>
      <c r="M275" s="245"/>
      <c r="N275" s="163"/>
      <c r="O275" s="245"/>
      <c r="P275" s="163"/>
      <c r="Q275" s="245"/>
      <c r="S275" s="119" t="s">
        <v>10</v>
      </c>
      <c r="T275" s="163"/>
      <c r="U275" s="163"/>
      <c r="V275" s="245"/>
      <c r="W275" s="163"/>
      <c r="X275" s="245"/>
      <c r="Y275" s="163"/>
      <c r="Z275" s="245"/>
      <c r="AB275" s="119" t="s">
        <v>10</v>
      </c>
      <c r="AC275" s="202"/>
      <c r="AD275" s="163"/>
      <c r="AE275" s="245"/>
      <c r="AF275" s="163"/>
      <c r="AG275" s="245"/>
      <c r="AH275" s="163"/>
      <c r="AI275" s="245"/>
    </row>
    <row r="276" spans="1:35" x14ac:dyDescent="0.2">
      <c r="A276" s="119" t="s">
        <v>55</v>
      </c>
      <c r="B276" s="163"/>
      <c r="C276" s="180"/>
      <c r="D276" s="239"/>
      <c r="E276" s="200"/>
      <c r="F276" s="239"/>
      <c r="G276" s="200"/>
      <c r="H276" s="239"/>
      <c r="J276" s="119" t="s">
        <v>55</v>
      </c>
      <c r="K276" s="163"/>
      <c r="L276" s="163"/>
      <c r="M276" s="245"/>
      <c r="N276" s="163"/>
      <c r="O276" s="245"/>
      <c r="P276" s="163"/>
      <c r="Q276" s="245"/>
      <c r="S276" s="119" t="s">
        <v>55</v>
      </c>
      <c r="T276" s="163"/>
      <c r="U276" s="163"/>
      <c r="V276" s="245"/>
      <c r="W276" s="163"/>
      <c r="X276" s="245"/>
      <c r="Y276" s="163"/>
      <c r="Z276" s="245"/>
      <c r="AB276" s="119" t="s">
        <v>55</v>
      </c>
      <c r="AC276" s="202"/>
      <c r="AD276" s="163"/>
      <c r="AE276" s="245"/>
      <c r="AF276" s="163"/>
      <c r="AG276" s="245"/>
      <c r="AH276" s="163"/>
      <c r="AI276" s="245"/>
    </row>
    <row r="277" spans="1:35" x14ac:dyDescent="0.2">
      <c r="A277" s="119" t="s">
        <v>56</v>
      </c>
      <c r="B277" s="116">
        <v>1</v>
      </c>
      <c r="C277" s="135">
        <v>0</v>
      </c>
      <c r="D277" s="233">
        <v>0</v>
      </c>
      <c r="E277" s="134">
        <v>0</v>
      </c>
      <c r="F277" s="233">
        <v>0</v>
      </c>
      <c r="G277" s="134">
        <v>1</v>
      </c>
      <c r="H277" s="233">
        <v>1</v>
      </c>
      <c r="J277" s="119" t="s">
        <v>56</v>
      </c>
      <c r="K277" s="116">
        <v>1</v>
      </c>
      <c r="L277" s="116">
        <v>0</v>
      </c>
      <c r="M277" s="244">
        <v>0</v>
      </c>
      <c r="N277" s="116">
        <v>0</v>
      </c>
      <c r="O277" s="244">
        <v>0</v>
      </c>
      <c r="P277" s="116">
        <v>1</v>
      </c>
      <c r="Q277" s="244">
        <v>1</v>
      </c>
      <c r="S277" s="119" t="s">
        <v>56</v>
      </c>
      <c r="T277" s="163"/>
      <c r="U277" s="163"/>
      <c r="V277" s="245"/>
      <c r="W277" s="163"/>
      <c r="X277" s="245"/>
      <c r="Y277" s="163"/>
      <c r="Z277" s="245"/>
      <c r="AB277" s="119" t="s">
        <v>56</v>
      </c>
      <c r="AC277" s="202"/>
      <c r="AD277" s="163"/>
      <c r="AE277" s="245"/>
      <c r="AF277" s="163"/>
      <c r="AG277" s="245"/>
      <c r="AH277" s="163"/>
      <c r="AI277" s="245"/>
    </row>
    <row r="278" spans="1:35" x14ac:dyDescent="0.2">
      <c r="A278" s="119" t="s">
        <v>57</v>
      </c>
      <c r="B278" s="163"/>
      <c r="C278" s="180"/>
      <c r="D278" s="239"/>
      <c r="E278" s="200"/>
      <c r="F278" s="239"/>
      <c r="G278" s="200"/>
      <c r="H278" s="239"/>
      <c r="J278" s="119" t="s">
        <v>57</v>
      </c>
      <c r="K278" s="163"/>
      <c r="L278" s="163"/>
      <c r="M278" s="245"/>
      <c r="N278" s="163"/>
      <c r="O278" s="245"/>
      <c r="P278" s="163"/>
      <c r="Q278" s="245"/>
      <c r="S278" s="119" t="s">
        <v>57</v>
      </c>
      <c r="T278" s="163"/>
      <c r="U278" s="163"/>
      <c r="V278" s="245"/>
      <c r="W278" s="163"/>
      <c r="X278" s="245"/>
      <c r="Y278" s="163"/>
      <c r="Z278" s="245"/>
      <c r="AB278" s="119" t="s">
        <v>57</v>
      </c>
      <c r="AC278" s="202"/>
      <c r="AD278" s="163"/>
      <c r="AE278" s="245"/>
      <c r="AF278" s="163"/>
      <c r="AG278" s="245"/>
      <c r="AH278" s="163"/>
      <c r="AI278" s="245"/>
    </row>
    <row r="279" spans="1:35" x14ac:dyDescent="0.2">
      <c r="A279" s="119" t="s">
        <v>58</v>
      </c>
      <c r="B279" s="163"/>
      <c r="C279" s="180"/>
      <c r="D279" s="239"/>
      <c r="E279" s="200"/>
      <c r="F279" s="239"/>
      <c r="G279" s="200"/>
      <c r="H279" s="239"/>
      <c r="J279" s="119" t="s">
        <v>58</v>
      </c>
      <c r="K279" s="163"/>
      <c r="L279" s="163"/>
      <c r="M279" s="245"/>
      <c r="N279" s="163"/>
      <c r="O279" s="245"/>
      <c r="P279" s="163"/>
      <c r="Q279" s="245"/>
      <c r="S279" s="119" t="s">
        <v>58</v>
      </c>
      <c r="T279" s="163"/>
      <c r="U279" s="163"/>
      <c r="V279" s="245"/>
      <c r="W279" s="163"/>
      <c r="X279" s="245"/>
      <c r="Y279" s="163"/>
      <c r="Z279" s="245"/>
      <c r="AB279" s="119" t="s">
        <v>58</v>
      </c>
      <c r="AC279" s="202"/>
      <c r="AD279" s="163"/>
      <c r="AE279" s="245"/>
      <c r="AF279" s="163"/>
      <c r="AG279" s="245"/>
      <c r="AH279" s="163"/>
      <c r="AI279" s="245"/>
    </row>
    <row r="280" spans="1:35" x14ac:dyDescent="0.2">
      <c r="A280" s="119" t="s">
        <v>59</v>
      </c>
      <c r="B280" s="163"/>
      <c r="C280" s="180"/>
      <c r="D280" s="239"/>
      <c r="E280" s="200"/>
      <c r="F280" s="239"/>
      <c r="G280" s="200"/>
      <c r="H280" s="239"/>
      <c r="J280" s="119" t="s">
        <v>59</v>
      </c>
      <c r="K280" s="163"/>
      <c r="L280" s="163"/>
      <c r="M280" s="245"/>
      <c r="N280" s="163"/>
      <c r="O280" s="245"/>
      <c r="P280" s="163"/>
      <c r="Q280" s="245"/>
      <c r="S280" s="119" t="s">
        <v>59</v>
      </c>
      <c r="T280" s="163"/>
      <c r="U280" s="163"/>
      <c r="V280" s="245"/>
      <c r="W280" s="163"/>
      <c r="X280" s="245"/>
      <c r="Y280" s="163"/>
      <c r="Z280" s="245"/>
      <c r="AB280" s="119" t="s">
        <v>59</v>
      </c>
      <c r="AC280" s="202"/>
      <c r="AD280" s="163"/>
      <c r="AE280" s="245"/>
      <c r="AF280" s="163"/>
      <c r="AG280" s="245"/>
      <c r="AH280" s="163"/>
      <c r="AI280" s="245"/>
    </row>
    <row r="281" spans="1:35" x14ac:dyDescent="0.2">
      <c r="A281" s="119" t="s">
        <v>60</v>
      </c>
      <c r="B281" s="163"/>
      <c r="C281" s="180"/>
      <c r="D281" s="239"/>
      <c r="E281" s="200"/>
      <c r="F281" s="239"/>
      <c r="G281" s="200"/>
      <c r="H281" s="239"/>
      <c r="J281" s="119" t="s">
        <v>60</v>
      </c>
      <c r="K281" s="163"/>
      <c r="L281" s="163"/>
      <c r="M281" s="245"/>
      <c r="N281" s="163"/>
      <c r="O281" s="245"/>
      <c r="P281" s="163"/>
      <c r="Q281" s="245"/>
      <c r="S281" s="119" t="s">
        <v>60</v>
      </c>
      <c r="T281" s="163"/>
      <c r="U281" s="163"/>
      <c r="V281" s="245"/>
      <c r="W281" s="163"/>
      <c r="X281" s="245"/>
      <c r="Y281" s="163"/>
      <c r="Z281" s="245"/>
      <c r="AB281" s="119" t="s">
        <v>60</v>
      </c>
      <c r="AC281" s="202"/>
      <c r="AD281" s="163"/>
      <c r="AE281" s="245"/>
      <c r="AF281" s="163"/>
      <c r="AG281" s="245"/>
      <c r="AH281" s="163"/>
      <c r="AI281" s="245"/>
    </row>
    <row r="282" spans="1:35" x14ac:dyDescent="0.2">
      <c r="A282" s="119" t="s">
        <v>9</v>
      </c>
      <c r="B282" s="163"/>
      <c r="C282" s="180"/>
      <c r="D282" s="239"/>
      <c r="E282" s="200"/>
      <c r="F282" s="239"/>
      <c r="G282" s="200"/>
      <c r="H282" s="239"/>
      <c r="J282" s="119" t="s">
        <v>9</v>
      </c>
      <c r="K282" s="163"/>
      <c r="L282" s="163"/>
      <c r="M282" s="245"/>
      <c r="N282" s="163"/>
      <c r="O282" s="245"/>
      <c r="P282" s="163"/>
      <c r="Q282" s="245"/>
      <c r="S282" s="119" t="s">
        <v>9</v>
      </c>
      <c r="T282" s="163"/>
      <c r="U282" s="163"/>
      <c r="V282" s="245"/>
      <c r="W282" s="163"/>
      <c r="X282" s="245"/>
      <c r="Y282" s="163"/>
      <c r="Z282" s="245"/>
      <c r="AB282" s="119" t="s">
        <v>9</v>
      </c>
      <c r="AC282" s="202"/>
      <c r="AD282" s="163"/>
      <c r="AE282" s="245"/>
      <c r="AF282" s="163"/>
      <c r="AG282" s="245"/>
      <c r="AH282" s="163"/>
      <c r="AI282" s="245"/>
    </row>
    <row r="283" spans="1:35" x14ac:dyDescent="0.2">
      <c r="A283" s="119" t="s">
        <v>61</v>
      </c>
      <c r="B283" s="163"/>
      <c r="C283" s="180"/>
      <c r="D283" s="239"/>
      <c r="E283" s="200"/>
      <c r="F283" s="239"/>
      <c r="G283" s="200"/>
      <c r="H283" s="239"/>
      <c r="J283" s="119" t="s">
        <v>61</v>
      </c>
      <c r="K283" s="163"/>
      <c r="L283" s="163"/>
      <c r="M283" s="245"/>
      <c r="N283" s="163"/>
      <c r="O283" s="245"/>
      <c r="P283" s="163"/>
      <c r="Q283" s="245"/>
      <c r="S283" s="119" t="s">
        <v>61</v>
      </c>
      <c r="T283" s="163"/>
      <c r="U283" s="163"/>
      <c r="V283" s="245"/>
      <c r="W283" s="163"/>
      <c r="X283" s="245"/>
      <c r="Y283" s="163"/>
      <c r="Z283" s="245"/>
      <c r="AB283" s="119" t="s">
        <v>61</v>
      </c>
      <c r="AC283" s="202"/>
      <c r="AD283" s="163"/>
      <c r="AE283" s="245"/>
      <c r="AF283" s="163"/>
      <c r="AG283" s="245"/>
      <c r="AH283" s="163"/>
      <c r="AI283" s="245"/>
    </row>
    <row r="284" spans="1:35" x14ac:dyDescent="0.2">
      <c r="A284" s="119" t="s">
        <v>6</v>
      </c>
      <c r="B284" s="163"/>
      <c r="C284" s="180"/>
      <c r="D284" s="239"/>
      <c r="E284" s="200"/>
      <c r="F284" s="239"/>
      <c r="G284" s="200"/>
      <c r="H284" s="239"/>
      <c r="J284" s="119" t="s">
        <v>6</v>
      </c>
      <c r="K284" s="163"/>
      <c r="L284" s="163"/>
      <c r="M284" s="245"/>
      <c r="N284" s="163"/>
      <c r="O284" s="245"/>
      <c r="P284" s="163"/>
      <c r="Q284" s="245"/>
      <c r="S284" s="119" t="s">
        <v>6</v>
      </c>
      <c r="T284" s="163"/>
      <c r="U284" s="163"/>
      <c r="V284" s="245"/>
      <c r="W284" s="163"/>
      <c r="X284" s="245"/>
      <c r="Y284" s="163"/>
      <c r="Z284" s="245"/>
      <c r="AB284" s="119" t="s">
        <v>6</v>
      </c>
      <c r="AC284" s="202"/>
      <c r="AD284" s="163"/>
      <c r="AE284" s="245"/>
      <c r="AF284" s="163"/>
      <c r="AG284" s="245"/>
      <c r="AH284" s="163"/>
      <c r="AI284" s="245"/>
    </row>
    <row r="285" spans="1:35" x14ac:dyDescent="0.2">
      <c r="A285" s="119" t="s">
        <v>62</v>
      </c>
      <c r="B285" s="163"/>
      <c r="C285" s="180"/>
      <c r="D285" s="239"/>
      <c r="E285" s="200"/>
      <c r="F285" s="239"/>
      <c r="G285" s="200"/>
      <c r="H285" s="239"/>
      <c r="J285" s="119" t="s">
        <v>62</v>
      </c>
      <c r="K285" s="163"/>
      <c r="L285" s="163"/>
      <c r="M285" s="245"/>
      <c r="N285" s="163"/>
      <c r="O285" s="245"/>
      <c r="P285" s="163"/>
      <c r="Q285" s="245"/>
      <c r="S285" s="119" t="s">
        <v>62</v>
      </c>
      <c r="T285" s="163"/>
      <c r="U285" s="163"/>
      <c r="V285" s="245"/>
      <c r="W285" s="163"/>
      <c r="X285" s="245"/>
      <c r="Y285" s="163"/>
      <c r="Z285" s="245"/>
      <c r="AB285" s="119" t="s">
        <v>62</v>
      </c>
      <c r="AC285" s="202"/>
      <c r="AD285" s="163"/>
      <c r="AE285" s="245"/>
      <c r="AF285" s="163"/>
      <c r="AG285" s="245"/>
      <c r="AH285" s="163"/>
      <c r="AI285" s="245"/>
    </row>
    <row r="286" spans="1:35" x14ac:dyDescent="0.2">
      <c r="A286" s="119" t="s">
        <v>8</v>
      </c>
      <c r="B286" s="163"/>
      <c r="C286" s="180"/>
      <c r="D286" s="239"/>
      <c r="E286" s="200"/>
      <c r="F286" s="239"/>
      <c r="G286" s="200"/>
      <c r="H286" s="239"/>
      <c r="J286" s="119" t="s">
        <v>8</v>
      </c>
      <c r="K286" s="163"/>
      <c r="L286" s="163"/>
      <c r="M286" s="245"/>
      <c r="N286" s="163"/>
      <c r="O286" s="245"/>
      <c r="P286" s="163"/>
      <c r="Q286" s="245"/>
      <c r="S286" s="119" t="s">
        <v>8</v>
      </c>
      <c r="T286" s="163"/>
      <c r="U286" s="163"/>
      <c r="V286" s="245"/>
      <c r="W286" s="163"/>
      <c r="X286" s="245"/>
      <c r="Y286" s="163"/>
      <c r="Z286" s="245"/>
      <c r="AB286" s="119" t="s">
        <v>8</v>
      </c>
      <c r="AC286" s="202"/>
      <c r="AD286" s="163"/>
      <c r="AE286" s="245"/>
      <c r="AF286" s="163"/>
      <c r="AG286" s="245"/>
      <c r="AH286" s="163"/>
      <c r="AI286" s="245"/>
    </row>
    <row r="287" spans="1:35" x14ac:dyDescent="0.2">
      <c r="A287" s="119" t="s">
        <v>63</v>
      </c>
      <c r="B287" s="163"/>
      <c r="C287" s="180"/>
      <c r="D287" s="239"/>
      <c r="E287" s="200"/>
      <c r="F287" s="239"/>
      <c r="G287" s="200"/>
      <c r="H287" s="239"/>
      <c r="J287" s="119" t="s">
        <v>63</v>
      </c>
      <c r="K287" s="163"/>
      <c r="L287" s="163"/>
      <c r="M287" s="245"/>
      <c r="N287" s="163"/>
      <c r="O287" s="245"/>
      <c r="P287" s="163"/>
      <c r="Q287" s="245"/>
      <c r="S287" s="119" t="s">
        <v>63</v>
      </c>
      <c r="T287" s="163"/>
      <c r="U287" s="163"/>
      <c r="V287" s="245"/>
      <c r="W287" s="163"/>
      <c r="X287" s="245"/>
      <c r="Y287" s="163"/>
      <c r="Z287" s="245"/>
      <c r="AB287" s="119" t="s">
        <v>63</v>
      </c>
      <c r="AC287" s="202"/>
      <c r="AD287" s="163"/>
      <c r="AE287" s="245"/>
      <c r="AF287" s="163"/>
      <c r="AG287" s="245"/>
      <c r="AH287" s="163"/>
      <c r="AI287" s="245"/>
    </row>
    <row r="288" spans="1:35" x14ac:dyDescent="0.2">
      <c r="A288" s="119" t="s">
        <v>64</v>
      </c>
      <c r="B288" s="163"/>
      <c r="C288" s="180"/>
      <c r="D288" s="239"/>
      <c r="E288" s="200"/>
      <c r="F288" s="239"/>
      <c r="G288" s="200"/>
      <c r="H288" s="239"/>
      <c r="J288" s="119" t="s">
        <v>64</v>
      </c>
      <c r="K288" s="163"/>
      <c r="L288" s="163"/>
      <c r="M288" s="245"/>
      <c r="N288" s="163"/>
      <c r="O288" s="245"/>
      <c r="P288" s="163"/>
      <c r="Q288" s="245"/>
      <c r="S288" s="119" t="s">
        <v>64</v>
      </c>
      <c r="T288" s="163"/>
      <c r="U288" s="163"/>
      <c r="V288" s="245"/>
      <c r="W288" s="163"/>
      <c r="X288" s="245"/>
      <c r="Y288" s="163"/>
      <c r="Z288" s="245"/>
      <c r="AB288" s="119" t="s">
        <v>64</v>
      </c>
      <c r="AC288" s="202"/>
      <c r="AD288" s="163"/>
      <c r="AE288" s="245"/>
      <c r="AF288" s="163"/>
      <c r="AG288" s="245"/>
      <c r="AH288" s="163"/>
      <c r="AI288" s="245"/>
    </row>
    <row r="289" spans="1:35" x14ac:dyDescent="0.2">
      <c r="A289" s="119" t="s">
        <v>65</v>
      </c>
      <c r="B289" s="163"/>
      <c r="C289" s="180"/>
      <c r="D289" s="239"/>
      <c r="E289" s="200"/>
      <c r="F289" s="239"/>
      <c r="G289" s="200"/>
      <c r="H289" s="239"/>
      <c r="J289" s="119" t="s">
        <v>65</v>
      </c>
      <c r="K289" s="163"/>
      <c r="L289" s="163"/>
      <c r="M289" s="245"/>
      <c r="N289" s="163"/>
      <c r="O289" s="245"/>
      <c r="P289" s="163"/>
      <c r="Q289" s="245"/>
      <c r="S289" s="119" t="s">
        <v>65</v>
      </c>
      <c r="T289" s="163"/>
      <c r="U289" s="163"/>
      <c r="V289" s="245"/>
      <c r="W289" s="163"/>
      <c r="X289" s="245"/>
      <c r="Y289" s="163"/>
      <c r="Z289" s="245"/>
      <c r="AB289" s="119" t="s">
        <v>65</v>
      </c>
      <c r="AC289" s="202"/>
      <c r="AD289" s="163"/>
      <c r="AE289" s="245"/>
      <c r="AF289" s="163"/>
      <c r="AG289" s="245"/>
      <c r="AH289" s="163"/>
      <c r="AI289" s="245"/>
    </row>
    <row r="290" spans="1:35" x14ac:dyDescent="0.2">
      <c r="A290" s="119" t="s">
        <v>66</v>
      </c>
      <c r="B290" s="116">
        <v>1</v>
      </c>
      <c r="C290" s="135">
        <v>0</v>
      </c>
      <c r="D290" s="233">
        <v>0</v>
      </c>
      <c r="E290" s="134">
        <v>1</v>
      </c>
      <c r="F290" s="233">
        <v>1</v>
      </c>
      <c r="G290" s="134">
        <v>0</v>
      </c>
      <c r="H290" s="233">
        <v>0</v>
      </c>
      <c r="J290" s="119" t="s">
        <v>66</v>
      </c>
      <c r="K290" s="163"/>
      <c r="L290" s="163"/>
      <c r="M290" s="245"/>
      <c r="N290" s="163"/>
      <c r="O290" s="245"/>
      <c r="P290" s="163"/>
      <c r="Q290" s="245"/>
      <c r="S290" s="119" t="s">
        <v>66</v>
      </c>
      <c r="T290" s="163"/>
      <c r="U290" s="163"/>
      <c r="V290" s="245"/>
      <c r="W290" s="163"/>
      <c r="X290" s="245"/>
      <c r="Y290" s="163"/>
      <c r="Z290" s="245"/>
      <c r="AB290" s="119" t="s">
        <v>66</v>
      </c>
      <c r="AC290" s="116">
        <v>1</v>
      </c>
      <c r="AD290" s="116">
        <v>0</v>
      </c>
      <c r="AE290" s="244">
        <v>0</v>
      </c>
      <c r="AF290" s="116">
        <v>1</v>
      </c>
      <c r="AG290" s="244">
        <v>1</v>
      </c>
      <c r="AH290" s="116">
        <v>0</v>
      </c>
      <c r="AI290" s="244">
        <v>0</v>
      </c>
    </row>
    <row r="291" spans="1:35" x14ac:dyDescent="0.2">
      <c r="A291" s="119" t="s">
        <v>67</v>
      </c>
      <c r="B291" s="163"/>
      <c r="C291" s="180"/>
      <c r="D291" s="239"/>
      <c r="E291" s="200"/>
      <c r="F291" s="239"/>
      <c r="G291" s="200"/>
      <c r="H291" s="239"/>
      <c r="J291" s="119" t="s">
        <v>67</v>
      </c>
      <c r="K291" s="163"/>
      <c r="L291" s="163"/>
      <c r="M291" s="245"/>
      <c r="N291" s="163"/>
      <c r="O291" s="245"/>
      <c r="P291" s="163"/>
      <c r="Q291" s="245"/>
      <c r="S291" s="119" t="s">
        <v>67</v>
      </c>
      <c r="T291" s="163"/>
      <c r="U291" s="163"/>
      <c r="V291" s="245"/>
      <c r="W291" s="163"/>
      <c r="X291" s="245"/>
      <c r="Y291" s="163"/>
      <c r="Z291" s="245"/>
      <c r="AB291" s="119" t="s">
        <v>67</v>
      </c>
      <c r="AC291" s="202"/>
      <c r="AD291" s="163"/>
      <c r="AE291" s="245"/>
      <c r="AF291" s="163"/>
      <c r="AG291" s="245"/>
      <c r="AH291" s="163"/>
      <c r="AI291" s="245"/>
    </row>
    <row r="292" spans="1:35" x14ac:dyDescent="0.2">
      <c r="A292" s="119" t="s">
        <v>68</v>
      </c>
      <c r="B292" s="163"/>
      <c r="C292" s="180"/>
      <c r="D292" s="239"/>
      <c r="E292" s="200"/>
      <c r="F292" s="239"/>
      <c r="G292" s="200"/>
      <c r="H292" s="239"/>
      <c r="J292" s="119" t="s">
        <v>68</v>
      </c>
      <c r="K292" s="163"/>
      <c r="L292" s="163"/>
      <c r="M292" s="245"/>
      <c r="N292" s="163"/>
      <c r="O292" s="245"/>
      <c r="P292" s="163"/>
      <c r="Q292" s="245"/>
      <c r="S292" s="119" t="s">
        <v>68</v>
      </c>
      <c r="T292" s="163"/>
      <c r="U292" s="163"/>
      <c r="V292" s="245"/>
      <c r="W292" s="163"/>
      <c r="X292" s="245"/>
      <c r="Y292" s="163"/>
      <c r="Z292" s="245"/>
      <c r="AB292" s="119" t="s">
        <v>68</v>
      </c>
      <c r="AC292" s="202"/>
      <c r="AD292" s="163"/>
      <c r="AE292" s="245"/>
      <c r="AF292" s="163"/>
      <c r="AG292" s="245"/>
      <c r="AH292" s="163"/>
      <c r="AI292" s="245"/>
    </row>
    <row r="293" spans="1:35" x14ac:dyDescent="0.2">
      <c r="A293" s="119" t="s">
        <v>69</v>
      </c>
      <c r="B293" s="163"/>
      <c r="C293" s="180"/>
      <c r="D293" s="239"/>
      <c r="E293" s="200"/>
      <c r="F293" s="239"/>
      <c r="G293" s="200"/>
      <c r="H293" s="239"/>
      <c r="J293" s="119" t="s">
        <v>69</v>
      </c>
      <c r="K293" s="163"/>
      <c r="L293" s="163"/>
      <c r="M293" s="245"/>
      <c r="N293" s="163"/>
      <c r="O293" s="245"/>
      <c r="P293" s="163"/>
      <c r="Q293" s="245"/>
      <c r="S293" s="119" t="s">
        <v>69</v>
      </c>
      <c r="T293" s="163"/>
      <c r="U293" s="163"/>
      <c r="V293" s="245"/>
      <c r="W293" s="163"/>
      <c r="X293" s="245"/>
      <c r="Y293" s="163"/>
      <c r="Z293" s="245"/>
      <c r="AB293" s="119" t="s">
        <v>69</v>
      </c>
      <c r="AC293" s="202"/>
      <c r="AD293" s="163"/>
      <c r="AE293" s="245"/>
      <c r="AF293" s="163"/>
      <c r="AG293" s="245"/>
      <c r="AH293" s="163"/>
      <c r="AI293" s="245"/>
    </row>
    <row r="294" spans="1:35" x14ac:dyDescent="0.2">
      <c r="A294" s="119" t="s">
        <v>70</v>
      </c>
      <c r="B294" s="163"/>
      <c r="C294" s="180"/>
      <c r="D294" s="239"/>
      <c r="E294" s="200"/>
      <c r="F294" s="239"/>
      <c r="G294" s="200"/>
      <c r="H294" s="239"/>
      <c r="J294" s="119" t="s">
        <v>70</v>
      </c>
      <c r="K294" s="163"/>
      <c r="L294" s="163"/>
      <c r="M294" s="245"/>
      <c r="N294" s="163"/>
      <c r="O294" s="245"/>
      <c r="P294" s="163"/>
      <c r="Q294" s="245"/>
      <c r="S294" s="119" t="s">
        <v>70</v>
      </c>
      <c r="T294" s="163"/>
      <c r="U294" s="163"/>
      <c r="V294" s="245"/>
      <c r="W294" s="163"/>
      <c r="X294" s="245"/>
      <c r="Y294" s="163"/>
      <c r="Z294" s="245"/>
      <c r="AB294" s="119" t="s">
        <v>70</v>
      </c>
      <c r="AC294" s="202"/>
      <c r="AD294" s="163"/>
      <c r="AE294" s="245"/>
      <c r="AF294" s="163"/>
      <c r="AG294" s="245"/>
      <c r="AH294" s="163"/>
      <c r="AI294" s="245"/>
    </row>
    <row r="295" spans="1:35" x14ac:dyDescent="0.2">
      <c r="A295" s="119" t="s">
        <v>12</v>
      </c>
      <c r="B295" s="163"/>
      <c r="C295" s="180"/>
      <c r="D295" s="239"/>
      <c r="E295" s="200"/>
      <c r="F295" s="239"/>
      <c r="G295" s="200"/>
      <c r="H295" s="239"/>
      <c r="J295" s="119" t="s">
        <v>12</v>
      </c>
      <c r="K295" s="163"/>
      <c r="L295" s="163"/>
      <c r="M295" s="245"/>
      <c r="N295" s="163"/>
      <c r="O295" s="245"/>
      <c r="P295" s="163"/>
      <c r="Q295" s="245"/>
      <c r="S295" s="119" t="s">
        <v>12</v>
      </c>
      <c r="T295" s="163"/>
      <c r="U295" s="163"/>
      <c r="V295" s="245"/>
      <c r="W295" s="163"/>
      <c r="X295" s="245"/>
      <c r="Y295" s="163"/>
      <c r="Z295" s="245"/>
      <c r="AB295" s="119" t="s">
        <v>12</v>
      </c>
      <c r="AC295" s="202"/>
      <c r="AD295" s="163"/>
      <c r="AE295" s="245"/>
      <c r="AF295" s="163"/>
      <c r="AG295" s="245"/>
      <c r="AH295" s="163"/>
      <c r="AI295" s="245"/>
    </row>
    <row r="296" spans="1:35" x14ac:dyDescent="0.2">
      <c r="A296" s="119" t="s">
        <v>71</v>
      </c>
      <c r="B296" s="163"/>
      <c r="C296" s="180"/>
      <c r="D296" s="239"/>
      <c r="E296" s="200"/>
      <c r="F296" s="239"/>
      <c r="G296" s="200"/>
      <c r="H296" s="239"/>
      <c r="J296" s="119" t="s">
        <v>71</v>
      </c>
      <c r="K296" s="163"/>
      <c r="L296" s="163"/>
      <c r="M296" s="245"/>
      <c r="N296" s="163"/>
      <c r="O296" s="245"/>
      <c r="P296" s="163"/>
      <c r="Q296" s="245"/>
      <c r="S296" s="119" t="s">
        <v>71</v>
      </c>
      <c r="T296" s="163"/>
      <c r="U296" s="163"/>
      <c r="V296" s="245"/>
      <c r="W296" s="163"/>
      <c r="X296" s="245"/>
      <c r="Y296" s="163"/>
      <c r="Z296" s="245"/>
      <c r="AB296" s="119" t="s">
        <v>71</v>
      </c>
      <c r="AC296" s="202"/>
      <c r="AD296" s="163"/>
      <c r="AE296" s="245"/>
      <c r="AF296" s="163"/>
      <c r="AG296" s="245"/>
      <c r="AH296" s="163"/>
      <c r="AI296" s="245"/>
    </row>
    <row r="297" spans="1:35" x14ac:dyDescent="0.2">
      <c r="A297" s="119" t="s">
        <v>72</v>
      </c>
      <c r="B297" s="163"/>
      <c r="C297" s="180"/>
      <c r="D297" s="239"/>
      <c r="E297" s="200"/>
      <c r="F297" s="239"/>
      <c r="G297" s="200"/>
      <c r="H297" s="239"/>
      <c r="J297" s="119" t="s">
        <v>72</v>
      </c>
      <c r="K297" s="163"/>
      <c r="L297" s="163"/>
      <c r="M297" s="245"/>
      <c r="N297" s="163"/>
      <c r="O297" s="245"/>
      <c r="P297" s="163"/>
      <c r="Q297" s="245"/>
      <c r="S297" s="119" t="s">
        <v>72</v>
      </c>
      <c r="T297" s="163"/>
      <c r="U297" s="163"/>
      <c r="V297" s="245"/>
      <c r="W297" s="163"/>
      <c r="X297" s="245"/>
      <c r="Y297" s="163"/>
      <c r="Z297" s="245"/>
      <c r="AB297" s="119" t="s">
        <v>72</v>
      </c>
      <c r="AC297" s="202"/>
      <c r="AD297" s="163"/>
      <c r="AE297" s="245"/>
      <c r="AF297" s="163"/>
      <c r="AG297" s="245"/>
      <c r="AH297" s="163"/>
      <c r="AI297" s="245"/>
    </row>
    <row r="298" spans="1:35" x14ac:dyDescent="0.2">
      <c r="A298" s="119"/>
      <c r="B298" s="116"/>
      <c r="C298" s="135"/>
      <c r="D298" s="233"/>
      <c r="E298" s="134"/>
      <c r="F298" s="233"/>
      <c r="G298" s="134"/>
      <c r="H298" s="233"/>
      <c r="J298" s="119"/>
      <c r="K298" s="116"/>
      <c r="L298" s="116"/>
      <c r="M298" s="244"/>
      <c r="N298" s="116"/>
      <c r="O298" s="244"/>
      <c r="P298" s="116"/>
      <c r="Q298" s="244"/>
      <c r="S298" s="119"/>
      <c r="T298" s="163"/>
      <c r="U298" s="163"/>
      <c r="V298" s="245"/>
      <c r="W298" s="163"/>
      <c r="X298" s="245"/>
      <c r="Y298" s="163"/>
      <c r="Z298" s="245"/>
      <c r="AB298" s="119"/>
      <c r="AC298" s="116"/>
      <c r="AD298" s="116"/>
      <c r="AE298" s="244"/>
      <c r="AF298" s="116"/>
      <c r="AG298" s="244"/>
      <c r="AH298" s="116"/>
      <c r="AI298" s="244"/>
    </row>
    <row r="299" spans="1:35" x14ac:dyDescent="0.2">
      <c r="A299" s="119" t="s">
        <v>98</v>
      </c>
      <c r="B299" s="163"/>
      <c r="C299" s="180"/>
      <c r="D299" s="239"/>
      <c r="E299" s="200"/>
      <c r="F299" s="239"/>
      <c r="G299" s="200"/>
      <c r="H299" s="239"/>
      <c r="J299" s="119" t="s">
        <v>98</v>
      </c>
      <c r="K299" s="163"/>
      <c r="L299" s="163"/>
      <c r="M299" s="245"/>
      <c r="N299" s="163"/>
      <c r="O299" s="245"/>
      <c r="P299" s="163"/>
      <c r="Q299" s="245"/>
      <c r="S299" s="119" t="s">
        <v>98</v>
      </c>
      <c r="T299" s="163"/>
      <c r="U299" s="163"/>
      <c r="V299" s="245"/>
      <c r="W299" s="163"/>
      <c r="X299" s="245"/>
      <c r="Y299" s="163"/>
      <c r="Z299" s="245"/>
      <c r="AB299" s="119" t="s">
        <v>98</v>
      </c>
      <c r="AC299" s="202"/>
      <c r="AD299" s="163"/>
      <c r="AE299" s="245"/>
      <c r="AF299" s="163"/>
      <c r="AG299" s="245"/>
      <c r="AH299" s="163"/>
      <c r="AI299" s="245"/>
    </row>
    <row r="300" spans="1:35" x14ac:dyDescent="0.2">
      <c r="A300" s="52"/>
      <c r="B300" s="116"/>
      <c r="C300" s="135"/>
      <c r="D300" s="234"/>
      <c r="E300" s="134"/>
      <c r="F300" s="234"/>
      <c r="G300" s="134"/>
      <c r="H300" s="234"/>
      <c r="J300" s="52"/>
      <c r="K300" s="116"/>
      <c r="L300" s="116"/>
      <c r="M300" s="235"/>
      <c r="N300" s="116"/>
      <c r="O300" s="235"/>
      <c r="P300" s="116"/>
      <c r="Q300" s="235"/>
      <c r="S300" s="52"/>
      <c r="T300" s="163"/>
      <c r="U300" s="163"/>
      <c r="V300" s="245"/>
      <c r="W300" s="163"/>
      <c r="X300" s="245"/>
      <c r="Y300" s="163"/>
      <c r="Z300" s="245"/>
      <c r="AB300" s="52"/>
      <c r="AC300" s="116"/>
      <c r="AD300" s="116"/>
      <c r="AE300" s="244"/>
      <c r="AF300" s="116"/>
      <c r="AG300" s="244"/>
      <c r="AH300" s="116"/>
      <c r="AI300" s="244"/>
    </row>
    <row r="301" spans="1:35" ht="15.75" x14ac:dyDescent="0.25">
      <c r="A301" s="54" t="s">
        <v>210</v>
      </c>
      <c r="B301" s="120">
        <v>4</v>
      </c>
      <c r="C301" s="224">
        <v>0</v>
      </c>
      <c r="D301" s="240">
        <v>0</v>
      </c>
      <c r="E301" s="224">
        <v>2</v>
      </c>
      <c r="F301" s="240">
        <v>0.5</v>
      </c>
      <c r="G301" s="224">
        <v>2</v>
      </c>
      <c r="H301" s="240">
        <v>0.5</v>
      </c>
      <c r="J301" s="54" t="s">
        <v>210</v>
      </c>
      <c r="K301" s="120">
        <v>1</v>
      </c>
      <c r="L301" s="120">
        <v>0</v>
      </c>
      <c r="M301" s="236">
        <v>0</v>
      </c>
      <c r="N301" s="120">
        <v>0</v>
      </c>
      <c r="O301" s="236">
        <v>0</v>
      </c>
      <c r="P301" s="120">
        <v>1</v>
      </c>
      <c r="Q301" s="236">
        <v>1</v>
      </c>
      <c r="S301" s="54" t="s">
        <v>210</v>
      </c>
      <c r="T301" s="189"/>
      <c r="U301" s="189"/>
      <c r="V301" s="247"/>
      <c r="W301" s="189"/>
      <c r="X301" s="247"/>
      <c r="Y301" s="189"/>
      <c r="Z301" s="247"/>
      <c r="AB301" s="54" t="s">
        <v>210</v>
      </c>
      <c r="AC301" s="120">
        <v>3</v>
      </c>
      <c r="AD301" s="120">
        <v>0</v>
      </c>
      <c r="AE301" s="236">
        <v>0</v>
      </c>
      <c r="AF301" s="120">
        <v>2</v>
      </c>
      <c r="AG301" s="236">
        <v>0.66666666666666663</v>
      </c>
      <c r="AH301" s="120">
        <v>1</v>
      </c>
      <c r="AI301" s="236">
        <v>0.33333333333333331</v>
      </c>
    </row>
    <row r="302" spans="1:35" ht="15.75" x14ac:dyDescent="0.25">
      <c r="A302" s="53"/>
      <c r="B302" s="117"/>
      <c r="C302" s="117"/>
      <c r="D302" s="237"/>
      <c r="E302" s="117"/>
      <c r="F302" s="237"/>
      <c r="G302" s="117"/>
      <c r="H302" s="237"/>
      <c r="J302" s="53"/>
      <c r="K302" s="117"/>
      <c r="L302" s="117"/>
      <c r="M302" s="237"/>
      <c r="N302" s="117"/>
      <c r="O302" s="237"/>
      <c r="P302" s="117"/>
      <c r="Q302" s="237"/>
      <c r="S302" s="53"/>
      <c r="T302" s="117"/>
      <c r="U302" s="117"/>
      <c r="V302" s="237"/>
      <c r="W302" s="117"/>
      <c r="X302" s="237"/>
      <c r="Y302" s="117"/>
      <c r="Z302" s="237"/>
      <c r="AB302" s="53"/>
      <c r="AC302" s="117"/>
      <c r="AD302" s="117"/>
      <c r="AE302" s="237"/>
      <c r="AF302" s="117"/>
      <c r="AG302" s="237"/>
      <c r="AH302" s="117"/>
      <c r="AI302" s="237"/>
    </row>
    <row r="303" spans="1:35" x14ac:dyDescent="0.2">
      <c r="A303" s="248" t="s">
        <v>105</v>
      </c>
      <c r="B303" s="46"/>
      <c r="C303" s="118"/>
      <c r="D303" s="238"/>
      <c r="E303" s="32"/>
      <c r="F303" s="242"/>
      <c r="G303" s="31"/>
      <c r="H303" s="238"/>
      <c r="J303" s="248" t="s">
        <v>105</v>
      </c>
      <c r="S303" s="248" t="s">
        <v>107</v>
      </c>
      <c r="AB303" s="248" t="s">
        <v>105</v>
      </c>
    </row>
    <row r="304" spans="1:35" x14ac:dyDescent="0.2">
      <c r="A304" s="248"/>
      <c r="B304" s="46"/>
      <c r="C304" s="118"/>
      <c r="D304" s="238"/>
      <c r="E304" s="32"/>
      <c r="F304" s="242"/>
      <c r="G304" s="31"/>
      <c r="H304" s="238"/>
      <c r="J304" s="248"/>
      <c r="S304" s="248"/>
      <c r="AB304" s="248"/>
    </row>
    <row r="305" spans="1:3" x14ac:dyDescent="0.2">
      <c r="A305" s="23" t="s">
        <v>75</v>
      </c>
      <c r="B305" s="23"/>
      <c r="C305" s="90"/>
    </row>
    <row r="306" spans="1:3" x14ac:dyDescent="0.2">
      <c r="A306" s="79" t="s">
        <v>44</v>
      </c>
      <c r="B306" s="79"/>
    </row>
  </sheetData>
  <mergeCells count="148">
    <mergeCell ref="AB1:AI1"/>
    <mergeCell ref="J1:Q1"/>
    <mergeCell ref="A1:H1"/>
    <mergeCell ref="S1:Z1"/>
    <mergeCell ref="AB263:AB264"/>
    <mergeCell ref="AC263:AC264"/>
    <mergeCell ref="AD263:AE263"/>
    <mergeCell ref="AF263:AG263"/>
    <mergeCell ref="AH263:AI263"/>
    <mergeCell ref="S263:S264"/>
    <mergeCell ref="T263:T264"/>
    <mergeCell ref="U263:V263"/>
    <mergeCell ref="W263:X263"/>
    <mergeCell ref="Y263:Z263"/>
    <mergeCell ref="J263:J264"/>
    <mergeCell ref="K263:K264"/>
    <mergeCell ref="L263:M263"/>
    <mergeCell ref="N263:O263"/>
    <mergeCell ref="P263:Q263"/>
    <mergeCell ref="A263:A264"/>
    <mergeCell ref="B263:B264"/>
    <mergeCell ref="C263:D263"/>
    <mergeCell ref="E263:F263"/>
    <mergeCell ref="G263:H263"/>
    <mergeCell ref="AB220:AB221"/>
    <mergeCell ref="AC220:AC221"/>
    <mergeCell ref="AD220:AE220"/>
    <mergeCell ref="AF220:AG220"/>
    <mergeCell ref="AH220:AI220"/>
    <mergeCell ref="S220:S221"/>
    <mergeCell ref="T220:T221"/>
    <mergeCell ref="U220:V220"/>
    <mergeCell ref="W220:X220"/>
    <mergeCell ref="Y220:Z220"/>
    <mergeCell ref="J220:J221"/>
    <mergeCell ref="K220:K221"/>
    <mergeCell ref="L220:M220"/>
    <mergeCell ref="N220:O220"/>
    <mergeCell ref="P220:Q220"/>
    <mergeCell ref="A220:A221"/>
    <mergeCell ref="B220:B221"/>
    <mergeCell ref="C220:D220"/>
    <mergeCell ref="E220:F220"/>
    <mergeCell ref="G220:H220"/>
    <mergeCell ref="AB177:AB178"/>
    <mergeCell ref="AC177:AC178"/>
    <mergeCell ref="AD177:AE177"/>
    <mergeCell ref="AF177:AG177"/>
    <mergeCell ref="AH177:AI177"/>
    <mergeCell ref="S177:S178"/>
    <mergeCell ref="T177:T178"/>
    <mergeCell ref="U177:V177"/>
    <mergeCell ref="W177:X177"/>
    <mergeCell ref="Y177:Z177"/>
    <mergeCell ref="J177:J178"/>
    <mergeCell ref="K177:K178"/>
    <mergeCell ref="L177:M177"/>
    <mergeCell ref="N177:O177"/>
    <mergeCell ref="P177:Q177"/>
    <mergeCell ref="A177:A178"/>
    <mergeCell ref="B177:B178"/>
    <mergeCell ref="C177:D177"/>
    <mergeCell ref="E177:F177"/>
    <mergeCell ref="G177:H177"/>
    <mergeCell ref="AB134:AB135"/>
    <mergeCell ref="AC134:AC135"/>
    <mergeCell ref="AD134:AE134"/>
    <mergeCell ref="AF134:AG134"/>
    <mergeCell ref="AH134:AI134"/>
    <mergeCell ref="S134:S135"/>
    <mergeCell ref="T134:T135"/>
    <mergeCell ref="U134:V134"/>
    <mergeCell ref="W134:X134"/>
    <mergeCell ref="Y134:Z134"/>
    <mergeCell ref="J134:J135"/>
    <mergeCell ref="K134:K135"/>
    <mergeCell ref="L134:M134"/>
    <mergeCell ref="N134:O134"/>
    <mergeCell ref="P134:Q134"/>
    <mergeCell ref="A134:A135"/>
    <mergeCell ref="B134:B135"/>
    <mergeCell ref="C134:D134"/>
    <mergeCell ref="E134:F134"/>
    <mergeCell ref="G134:H134"/>
    <mergeCell ref="AB91:AB92"/>
    <mergeCell ref="AC91:AC92"/>
    <mergeCell ref="AD91:AE91"/>
    <mergeCell ref="AF91:AG91"/>
    <mergeCell ref="AH91:AI91"/>
    <mergeCell ref="S91:S92"/>
    <mergeCell ref="T91:T92"/>
    <mergeCell ref="U91:V91"/>
    <mergeCell ref="W91:X91"/>
    <mergeCell ref="Y91:Z91"/>
    <mergeCell ref="J91:J92"/>
    <mergeCell ref="K91:K92"/>
    <mergeCell ref="L91:M91"/>
    <mergeCell ref="N91:O91"/>
    <mergeCell ref="P91:Q91"/>
    <mergeCell ref="A91:A92"/>
    <mergeCell ref="B91:B92"/>
    <mergeCell ref="C91:D91"/>
    <mergeCell ref="E91:F91"/>
    <mergeCell ref="G91:H91"/>
    <mergeCell ref="J48:J49"/>
    <mergeCell ref="K48:K49"/>
    <mergeCell ref="L48:M48"/>
    <mergeCell ref="N48:O48"/>
    <mergeCell ref="P48:Q48"/>
    <mergeCell ref="AH48:AI48"/>
    <mergeCell ref="A48:A49"/>
    <mergeCell ref="B48:B49"/>
    <mergeCell ref="C48:D48"/>
    <mergeCell ref="E48:F48"/>
    <mergeCell ref="G48:H48"/>
    <mergeCell ref="AB48:AB49"/>
    <mergeCell ref="AC48:AC49"/>
    <mergeCell ref="AD48:AE48"/>
    <mergeCell ref="AF48:AG48"/>
    <mergeCell ref="S48:S49"/>
    <mergeCell ref="T48:T49"/>
    <mergeCell ref="U48:V48"/>
    <mergeCell ref="W48:X48"/>
    <mergeCell ref="Y48:Z48"/>
    <mergeCell ref="A2:H2"/>
    <mergeCell ref="J2:Q2"/>
    <mergeCell ref="S2:Z2"/>
    <mergeCell ref="AB2:AI2"/>
    <mergeCell ref="A5:A6"/>
    <mergeCell ref="J5:J6"/>
    <mergeCell ref="S5:S6"/>
    <mergeCell ref="AB5:AB6"/>
    <mergeCell ref="P5:Q5"/>
    <mergeCell ref="C5:D5"/>
    <mergeCell ref="E5:F5"/>
    <mergeCell ref="G5:H5"/>
    <mergeCell ref="B5:B6"/>
    <mergeCell ref="K5:K6"/>
    <mergeCell ref="L5:M5"/>
    <mergeCell ref="N5:O5"/>
    <mergeCell ref="AF5:AG5"/>
    <mergeCell ref="AH5:AI5"/>
    <mergeCell ref="T5:T6"/>
    <mergeCell ref="U5:V5"/>
    <mergeCell ref="W5:X5"/>
    <mergeCell ref="Y5:Z5"/>
    <mergeCell ref="AC5:AC6"/>
    <mergeCell ref="AD5:AE5"/>
  </mergeCells>
  <hyperlinks>
    <hyperlink ref="A306" location="'Table of contents'!A1" display="return to table of contents"/>
  </hyperlinks>
  <pageMargins left="0.7" right="0.7" top="0.75" bottom="0.75" header="0.3" footer="0.3"/>
  <pageSetup paperSize="9" scale="53" orientation="landscape" verticalDpi="0" r:id="rId1"/>
  <rowBreaks count="6" manualBreakCount="6">
    <brk id="45" max="36" man="1"/>
    <brk id="88" max="36" man="1"/>
    <brk id="131" max="36" man="1"/>
    <brk id="174" max="36" man="1"/>
    <brk id="217" max="36" man="1"/>
    <brk id="260" max="36" man="1"/>
  </rowBreaks>
  <colBreaks count="3" manualBreakCount="3">
    <brk id="9" max="305" man="1"/>
    <brk id="18" max="305" man="1"/>
    <brk id="27" max="30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zoomScaleNormal="100" zoomScaleSheetLayoutView="55" workbookViewId="0">
      <selection sqref="A1:H1"/>
    </sheetView>
  </sheetViews>
  <sheetFormatPr defaultRowHeight="15" x14ac:dyDescent="0.2"/>
  <cols>
    <col min="1" max="1" width="30.28515625" style="18" customWidth="1"/>
    <col min="2" max="2" width="12.140625" style="18" customWidth="1"/>
    <col min="3" max="3" width="13.85546875" style="18" customWidth="1"/>
    <col min="4" max="4" width="13.85546875" style="1" customWidth="1"/>
    <col min="5" max="5" width="12.7109375" style="18" customWidth="1"/>
    <col min="6" max="6" width="13.28515625" style="1" customWidth="1"/>
    <col min="7" max="16384" width="9.140625" style="18"/>
  </cols>
  <sheetData>
    <row r="1" spans="1:12" ht="46.5" customHeight="1" x14ac:dyDescent="0.2">
      <c r="A1" s="480" t="s">
        <v>443</v>
      </c>
      <c r="B1" s="480"/>
      <c r="C1" s="480"/>
      <c r="D1" s="480"/>
      <c r="E1" s="480"/>
      <c r="F1" s="480"/>
      <c r="G1" s="480"/>
      <c r="H1" s="480"/>
    </row>
    <row r="2" spans="1:12" ht="32.25" customHeight="1" x14ac:dyDescent="0.2">
      <c r="A2" s="502" t="s">
        <v>374</v>
      </c>
      <c r="B2" s="502"/>
      <c r="C2" s="502"/>
      <c r="D2" s="502"/>
      <c r="E2" s="502"/>
      <c r="F2" s="502"/>
      <c r="G2" s="502"/>
      <c r="H2" s="502"/>
      <c r="I2" s="333"/>
      <c r="J2" s="333"/>
      <c r="K2" s="333"/>
      <c r="L2" s="333"/>
    </row>
    <row r="3" spans="1:12" ht="15.75" x14ac:dyDescent="0.25">
      <c r="B3" s="19"/>
    </row>
    <row r="4" spans="1:12" ht="15.75" x14ac:dyDescent="0.25">
      <c r="A4" s="19" t="s">
        <v>317</v>
      </c>
      <c r="B4" s="19"/>
    </row>
    <row r="5" spans="1:12" ht="34.5" customHeight="1" x14ac:dyDescent="0.2">
      <c r="A5" s="483"/>
      <c r="B5" s="485" t="s">
        <v>76</v>
      </c>
      <c r="C5" s="487" t="s">
        <v>314</v>
      </c>
      <c r="D5" s="487"/>
      <c r="E5" s="487" t="s">
        <v>315</v>
      </c>
      <c r="F5" s="487"/>
    </row>
    <row r="6" spans="1:12" ht="38.25" customHeight="1" x14ac:dyDescent="0.2">
      <c r="A6" s="484"/>
      <c r="B6" s="486"/>
      <c r="C6" s="35" t="s">
        <v>316</v>
      </c>
      <c r="D6" s="37" t="s">
        <v>322</v>
      </c>
      <c r="E6" s="35" t="s">
        <v>316</v>
      </c>
      <c r="F6" s="37" t="s">
        <v>323</v>
      </c>
    </row>
    <row r="7" spans="1:12" ht="13.5" customHeight="1" x14ac:dyDescent="0.2">
      <c r="A7" s="29"/>
      <c r="B7" s="146"/>
      <c r="C7" s="148"/>
      <c r="D7" s="45"/>
      <c r="E7" s="148"/>
      <c r="F7" s="45"/>
    </row>
    <row r="8" spans="1:12" s="303" customFormat="1" ht="15.75" x14ac:dyDescent="0.2">
      <c r="A8" s="54" t="s">
        <v>313</v>
      </c>
      <c r="B8" s="256"/>
      <c r="C8" s="82"/>
      <c r="D8" s="235"/>
      <c r="E8" s="58"/>
      <c r="F8" s="235"/>
    </row>
    <row r="9" spans="1:12" x14ac:dyDescent="0.2">
      <c r="A9" s="119" t="s">
        <v>2</v>
      </c>
      <c r="B9" s="116">
        <v>32</v>
      </c>
      <c r="C9" s="116">
        <v>3</v>
      </c>
      <c r="D9" s="55">
        <f t="shared" ref="D9" si="0">C9/B9</f>
        <v>9.375E-2</v>
      </c>
      <c r="E9" s="116">
        <v>30</v>
      </c>
      <c r="F9" s="55">
        <f t="shared" ref="F9" si="1">E9/B9</f>
        <v>0.9375</v>
      </c>
    </row>
    <row r="10" spans="1:12" x14ac:dyDescent="0.2">
      <c r="A10" s="119" t="s">
        <v>3</v>
      </c>
      <c r="B10" s="116" t="s">
        <v>99</v>
      </c>
      <c r="C10" s="116" t="s">
        <v>99</v>
      </c>
      <c r="D10" s="156" t="s">
        <v>99</v>
      </c>
      <c r="E10" s="116" t="s">
        <v>99</v>
      </c>
      <c r="F10" s="156" t="s">
        <v>99</v>
      </c>
    </row>
    <row r="11" spans="1:12" x14ac:dyDescent="0.2">
      <c r="A11" s="119" t="s">
        <v>13</v>
      </c>
      <c r="B11" s="116">
        <v>7</v>
      </c>
      <c r="C11" s="116">
        <v>0</v>
      </c>
      <c r="D11" s="55">
        <f t="shared" ref="D11" si="2">C11/B11</f>
        <v>0</v>
      </c>
      <c r="E11" s="116">
        <v>7</v>
      </c>
      <c r="F11" s="55">
        <f t="shared" ref="F11" si="3">E11/B11</f>
        <v>1</v>
      </c>
    </row>
    <row r="12" spans="1:12" x14ac:dyDescent="0.2">
      <c r="A12" s="119"/>
      <c r="B12" s="192"/>
      <c r="C12" s="82"/>
      <c r="D12" s="55"/>
      <c r="E12" s="58"/>
      <c r="F12" s="55"/>
    </row>
    <row r="13" spans="1:12" ht="15.75" x14ac:dyDescent="0.25">
      <c r="A13" s="261" t="s">
        <v>22</v>
      </c>
      <c r="B13" s="120">
        <v>39</v>
      </c>
      <c r="C13" s="120">
        <v>3</v>
      </c>
      <c r="D13" s="113">
        <f t="shared" ref="D13" si="4">C13/B13</f>
        <v>7.6923076923076927E-2</v>
      </c>
      <c r="E13" s="120">
        <v>37</v>
      </c>
      <c r="F13" s="113">
        <f t="shared" ref="F13" si="5">E13/B13</f>
        <v>0.94871794871794868</v>
      </c>
    </row>
    <row r="14" spans="1:12" ht="15.75" x14ac:dyDescent="0.25">
      <c r="A14" s="53"/>
      <c r="B14" s="147"/>
      <c r="C14" s="145"/>
      <c r="D14" s="57"/>
      <c r="E14" s="117"/>
      <c r="F14" s="57"/>
    </row>
    <row r="15" spans="1:12" s="392" customFormat="1" ht="15.75" x14ac:dyDescent="0.25">
      <c r="A15" s="51"/>
      <c r="B15" s="318"/>
      <c r="C15" s="319"/>
      <c r="D15" s="184"/>
      <c r="E15" s="320"/>
      <c r="F15" s="184"/>
    </row>
    <row r="16" spans="1:12" ht="15.75" x14ac:dyDescent="0.25">
      <c r="A16" s="19"/>
      <c r="B16" s="19"/>
    </row>
    <row r="17" spans="1:6" ht="15.75" x14ac:dyDescent="0.25">
      <c r="A17" s="19" t="s">
        <v>321</v>
      </c>
      <c r="B17" s="19"/>
    </row>
    <row r="18" spans="1:6" s="303" customFormat="1" ht="34.5" customHeight="1" x14ac:dyDescent="0.2">
      <c r="A18" s="483"/>
      <c r="B18" s="485" t="s">
        <v>76</v>
      </c>
      <c r="C18" s="487" t="s">
        <v>314</v>
      </c>
      <c r="D18" s="487"/>
      <c r="E18" s="487" t="s">
        <v>315</v>
      </c>
      <c r="F18" s="487"/>
    </row>
    <row r="19" spans="1:6" s="303" customFormat="1" ht="38.25" customHeight="1" x14ac:dyDescent="0.2">
      <c r="A19" s="484"/>
      <c r="B19" s="486"/>
      <c r="C19" s="35" t="s">
        <v>316</v>
      </c>
      <c r="D19" s="37" t="s">
        <v>322</v>
      </c>
      <c r="E19" s="35" t="s">
        <v>316</v>
      </c>
      <c r="F19" s="37" t="s">
        <v>323</v>
      </c>
    </row>
    <row r="20" spans="1:6" ht="13.5" customHeight="1" x14ac:dyDescent="0.2">
      <c r="A20" s="29"/>
      <c r="B20" s="146"/>
      <c r="C20" s="148"/>
      <c r="D20" s="45"/>
      <c r="E20" s="148"/>
      <c r="F20" s="45"/>
    </row>
    <row r="21" spans="1:6" s="303" customFormat="1" ht="15.75" x14ac:dyDescent="0.2">
      <c r="A21" s="54" t="s">
        <v>313</v>
      </c>
      <c r="B21" s="256"/>
      <c r="C21" s="82"/>
      <c r="D21" s="235"/>
      <c r="E21" s="58"/>
      <c r="F21" s="235"/>
    </row>
    <row r="22" spans="1:6" x14ac:dyDescent="0.2">
      <c r="A22" s="119" t="s">
        <v>2</v>
      </c>
      <c r="B22" s="116">
        <v>33</v>
      </c>
      <c r="C22" s="116">
        <v>4</v>
      </c>
      <c r="D22" s="55">
        <f t="shared" ref="D22:D24" si="6">C22/B22</f>
        <v>0.12121212121212122</v>
      </c>
      <c r="E22" s="116">
        <v>31</v>
      </c>
      <c r="F22" s="55">
        <f t="shared" ref="F22:F24" si="7">E22/B22</f>
        <v>0.93939393939393945</v>
      </c>
    </row>
    <row r="23" spans="1:6" x14ac:dyDescent="0.2">
      <c r="A23" s="119" t="s">
        <v>3</v>
      </c>
      <c r="B23" s="116" t="s">
        <v>99</v>
      </c>
      <c r="C23" s="116" t="s">
        <v>99</v>
      </c>
      <c r="D23" s="156" t="s">
        <v>99</v>
      </c>
      <c r="E23" s="116" t="s">
        <v>99</v>
      </c>
      <c r="F23" s="156" t="s">
        <v>99</v>
      </c>
    </row>
    <row r="24" spans="1:6" x14ac:dyDescent="0.2">
      <c r="A24" s="119" t="s">
        <v>13</v>
      </c>
      <c r="B24" s="116">
        <v>29</v>
      </c>
      <c r="C24" s="116">
        <v>2</v>
      </c>
      <c r="D24" s="55">
        <f t="shared" si="6"/>
        <v>6.8965517241379309E-2</v>
      </c>
      <c r="E24" s="116">
        <v>28</v>
      </c>
      <c r="F24" s="55">
        <f t="shared" si="7"/>
        <v>0.96551724137931039</v>
      </c>
    </row>
    <row r="25" spans="1:6" x14ac:dyDescent="0.2">
      <c r="A25" s="119"/>
      <c r="B25" s="192"/>
      <c r="C25" s="82"/>
      <c r="D25" s="55"/>
      <c r="E25" s="58"/>
      <c r="F25" s="55"/>
    </row>
    <row r="26" spans="1:6" ht="15.75" x14ac:dyDescent="0.25">
      <c r="A26" s="261" t="s">
        <v>22</v>
      </c>
      <c r="B26" s="120">
        <v>62</v>
      </c>
      <c r="C26" s="120">
        <v>6</v>
      </c>
      <c r="D26" s="113">
        <f t="shared" ref="D26" si="8">C26/B26</f>
        <v>9.6774193548387094E-2</v>
      </c>
      <c r="E26" s="120">
        <v>59</v>
      </c>
      <c r="F26" s="113">
        <f t="shared" ref="F26" si="9">E26/B26</f>
        <v>0.95161290322580649</v>
      </c>
    </row>
    <row r="27" spans="1:6" ht="15.75" x14ac:dyDescent="0.25">
      <c r="A27" s="53"/>
      <c r="B27" s="147"/>
      <c r="C27" s="145"/>
      <c r="D27" s="57"/>
      <c r="E27" s="117"/>
      <c r="F27" s="57"/>
    </row>
    <row r="28" spans="1:6" s="392" customFormat="1" ht="15.75" x14ac:dyDescent="0.25">
      <c r="A28" s="51"/>
      <c r="B28" s="318"/>
      <c r="C28" s="319"/>
      <c r="D28" s="184"/>
      <c r="E28" s="320"/>
      <c r="F28" s="184"/>
    </row>
    <row r="29" spans="1:6" ht="15.75" x14ac:dyDescent="0.25">
      <c r="A29" s="19"/>
      <c r="B29" s="19"/>
    </row>
    <row r="30" spans="1:6" ht="15.75" x14ac:dyDescent="0.25">
      <c r="A30" s="19" t="s">
        <v>80</v>
      </c>
      <c r="B30" s="19"/>
    </row>
    <row r="31" spans="1:6" s="303" customFormat="1" ht="34.5" customHeight="1" x14ac:dyDescent="0.2">
      <c r="A31" s="483"/>
      <c r="B31" s="485" t="s">
        <v>76</v>
      </c>
      <c r="C31" s="487" t="s">
        <v>314</v>
      </c>
      <c r="D31" s="487"/>
      <c r="E31" s="487" t="s">
        <v>315</v>
      </c>
      <c r="F31" s="487"/>
    </row>
    <row r="32" spans="1:6" s="303" customFormat="1" ht="38.25" customHeight="1" x14ac:dyDescent="0.2">
      <c r="A32" s="484"/>
      <c r="B32" s="486"/>
      <c r="C32" s="35" t="s">
        <v>316</v>
      </c>
      <c r="D32" s="37" t="s">
        <v>322</v>
      </c>
      <c r="E32" s="35" t="s">
        <v>316</v>
      </c>
      <c r="F32" s="37" t="s">
        <v>323</v>
      </c>
    </row>
    <row r="33" spans="1:6" ht="13.5" customHeight="1" x14ac:dyDescent="0.2">
      <c r="A33" s="29"/>
      <c r="B33" s="197"/>
      <c r="C33" s="182"/>
      <c r="D33" s="45"/>
      <c r="E33" s="182"/>
      <c r="F33" s="45"/>
    </row>
    <row r="34" spans="1:6" ht="13.5" customHeight="1" x14ac:dyDescent="0.25">
      <c r="A34" s="262" t="s">
        <v>23</v>
      </c>
      <c r="B34" s="194"/>
      <c r="C34" s="191"/>
      <c r="D34" s="266"/>
      <c r="E34" s="191"/>
      <c r="F34" s="266"/>
    </row>
    <row r="35" spans="1:6" x14ac:dyDescent="0.2">
      <c r="A35" s="119" t="s">
        <v>41</v>
      </c>
      <c r="B35" s="192">
        <f>'Table 10'!B35</f>
        <v>23</v>
      </c>
      <c r="C35" s="82">
        <v>3</v>
      </c>
      <c r="D35" s="55">
        <f>C35/B35</f>
        <v>0.13043478260869565</v>
      </c>
      <c r="E35" s="58">
        <v>23</v>
      </c>
      <c r="F35" s="55">
        <f>E35/B35</f>
        <v>1</v>
      </c>
    </row>
    <row r="36" spans="1:6" x14ac:dyDescent="0.2">
      <c r="A36" s="119">
        <v>2</v>
      </c>
      <c r="B36" s="192">
        <f>'Table 10'!B36</f>
        <v>19</v>
      </c>
      <c r="C36" s="82">
        <v>2</v>
      </c>
      <c r="D36" s="55">
        <f t="shared" ref="D36:D52" si="10">C36/B36</f>
        <v>0.10526315789473684</v>
      </c>
      <c r="E36" s="58">
        <v>18</v>
      </c>
      <c r="F36" s="55">
        <f t="shared" ref="F36:F52" si="11">E36/B36</f>
        <v>0.94736842105263153</v>
      </c>
    </row>
    <row r="37" spans="1:6" x14ac:dyDescent="0.2">
      <c r="A37" s="119">
        <v>3</v>
      </c>
      <c r="B37" s="192">
        <f>'Table 10'!B37</f>
        <v>32</v>
      </c>
      <c r="C37" s="82">
        <v>3</v>
      </c>
      <c r="D37" s="55">
        <f t="shared" si="10"/>
        <v>9.375E-2</v>
      </c>
      <c r="E37" s="58">
        <v>31</v>
      </c>
      <c r="F37" s="55">
        <f t="shared" si="11"/>
        <v>0.96875</v>
      </c>
    </row>
    <row r="38" spans="1:6" x14ac:dyDescent="0.2">
      <c r="A38" s="119">
        <v>4</v>
      </c>
      <c r="B38" s="192">
        <f>'Table 10'!B38</f>
        <v>20</v>
      </c>
      <c r="C38" s="82">
        <v>2</v>
      </c>
      <c r="D38" s="55">
        <f t="shared" si="10"/>
        <v>0.1</v>
      </c>
      <c r="E38" s="58">
        <v>20</v>
      </c>
      <c r="F38" s="55">
        <f t="shared" si="11"/>
        <v>1</v>
      </c>
    </row>
    <row r="39" spans="1:6" x14ac:dyDescent="0.2">
      <c r="A39" s="119">
        <v>5</v>
      </c>
      <c r="B39" s="192">
        <f>'Table 10'!B39</f>
        <v>23</v>
      </c>
      <c r="C39" s="82">
        <v>1</v>
      </c>
      <c r="D39" s="55">
        <f t="shared" si="10"/>
        <v>4.3478260869565216E-2</v>
      </c>
      <c r="E39" s="58">
        <v>22</v>
      </c>
      <c r="F39" s="55">
        <f t="shared" si="11"/>
        <v>0.95652173913043481</v>
      </c>
    </row>
    <row r="40" spans="1:6" x14ac:dyDescent="0.2">
      <c r="A40" s="119">
        <v>6</v>
      </c>
      <c r="B40" s="192">
        <f>'Table 10'!B40</f>
        <v>31</v>
      </c>
      <c r="C40" s="82">
        <v>0</v>
      </c>
      <c r="D40" s="55">
        <f t="shared" si="10"/>
        <v>0</v>
      </c>
      <c r="E40" s="58">
        <v>31</v>
      </c>
      <c r="F40" s="55">
        <f t="shared" si="11"/>
        <v>1</v>
      </c>
    </row>
    <row r="41" spans="1:6" x14ac:dyDescent="0.2">
      <c r="A41" s="119">
        <v>7</v>
      </c>
      <c r="B41" s="192">
        <f>'Table 10'!B41</f>
        <v>32</v>
      </c>
      <c r="C41" s="82">
        <v>5</v>
      </c>
      <c r="D41" s="55">
        <f t="shared" si="10"/>
        <v>0.15625</v>
      </c>
      <c r="E41" s="58">
        <v>32</v>
      </c>
      <c r="F41" s="55">
        <f t="shared" si="11"/>
        <v>1</v>
      </c>
    </row>
    <row r="42" spans="1:6" x14ac:dyDescent="0.2">
      <c r="A42" s="119">
        <v>8</v>
      </c>
      <c r="B42" s="192">
        <f>'Table 10'!B42</f>
        <v>31</v>
      </c>
      <c r="C42" s="82">
        <v>7</v>
      </c>
      <c r="D42" s="55">
        <f t="shared" si="10"/>
        <v>0.22580645161290322</v>
      </c>
      <c r="E42" s="58">
        <v>30</v>
      </c>
      <c r="F42" s="55">
        <f t="shared" si="11"/>
        <v>0.967741935483871</v>
      </c>
    </row>
    <row r="43" spans="1:6" x14ac:dyDescent="0.2">
      <c r="A43" s="119">
        <v>9</v>
      </c>
      <c r="B43" s="192">
        <f>'Table 10'!B43</f>
        <v>14</v>
      </c>
      <c r="C43" s="82">
        <v>1</v>
      </c>
      <c r="D43" s="55">
        <f t="shared" si="10"/>
        <v>7.1428571428571425E-2</v>
      </c>
      <c r="E43" s="58">
        <v>14</v>
      </c>
      <c r="F43" s="55">
        <f t="shared" si="11"/>
        <v>1</v>
      </c>
    </row>
    <row r="44" spans="1:6" x14ac:dyDescent="0.2">
      <c r="A44" s="119" t="s">
        <v>42</v>
      </c>
      <c r="B44" s="192">
        <f>'Table 10'!B44</f>
        <v>6</v>
      </c>
      <c r="C44" s="82">
        <v>0</v>
      </c>
      <c r="D44" s="55">
        <f t="shared" si="10"/>
        <v>0</v>
      </c>
      <c r="E44" s="58">
        <v>6</v>
      </c>
      <c r="F44" s="55">
        <f t="shared" si="11"/>
        <v>1</v>
      </c>
    </row>
    <row r="45" spans="1:6" x14ac:dyDescent="0.2">
      <c r="A45" s="119" t="s">
        <v>426</v>
      </c>
      <c r="B45" s="192">
        <f>'Table 10'!B45</f>
        <v>5</v>
      </c>
      <c r="C45" s="82">
        <v>2</v>
      </c>
      <c r="D45" s="55">
        <f t="shared" si="10"/>
        <v>0.4</v>
      </c>
      <c r="E45" s="58">
        <v>5</v>
      </c>
      <c r="F45" s="55">
        <f t="shared" si="11"/>
        <v>1</v>
      </c>
    </row>
    <row r="46" spans="1:6" x14ac:dyDescent="0.2">
      <c r="A46" s="119"/>
      <c r="B46" s="192"/>
      <c r="C46" s="82"/>
      <c r="D46" s="55"/>
      <c r="E46" s="58"/>
      <c r="F46" s="55"/>
    </row>
    <row r="47" spans="1:6" s="303" customFormat="1" ht="15.75" x14ac:dyDescent="0.2">
      <c r="A47" s="54" t="s">
        <v>313</v>
      </c>
      <c r="B47" s="256"/>
      <c r="C47" s="82"/>
      <c r="D47" s="235"/>
      <c r="E47" s="58"/>
      <c r="F47" s="235"/>
    </row>
    <row r="48" spans="1:6" x14ac:dyDescent="0.2">
      <c r="A48" s="119" t="s">
        <v>2</v>
      </c>
      <c r="B48" s="192">
        <f>'Table 10'!B48</f>
        <v>114</v>
      </c>
      <c r="C48" s="82">
        <v>16</v>
      </c>
      <c r="D48" s="55">
        <f t="shared" si="10"/>
        <v>0.14035087719298245</v>
      </c>
      <c r="E48" s="58">
        <v>112</v>
      </c>
      <c r="F48" s="55">
        <f t="shared" si="11"/>
        <v>0.98245614035087714</v>
      </c>
    </row>
    <row r="49" spans="1:6" x14ac:dyDescent="0.2">
      <c r="A49" s="119" t="s">
        <v>3</v>
      </c>
      <c r="B49" s="192">
        <f>'Table 10'!B49</f>
        <v>73</v>
      </c>
      <c r="C49" s="82">
        <v>8</v>
      </c>
      <c r="D49" s="55">
        <f t="shared" si="10"/>
        <v>0.1095890410958904</v>
      </c>
      <c r="E49" s="58">
        <v>71</v>
      </c>
      <c r="F49" s="55">
        <f t="shared" si="11"/>
        <v>0.9726027397260274</v>
      </c>
    </row>
    <row r="50" spans="1:6" x14ac:dyDescent="0.2">
      <c r="A50" s="119" t="s">
        <v>13</v>
      </c>
      <c r="B50" s="192">
        <f>'Table 10'!B50</f>
        <v>49</v>
      </c>
      <c r="C50" s="82">
        <v>2</v>
      </c>
      <c r="D50" s="55">
        <f t="shared" si="10"/>
        <v>4.0816326530612242E-2</v>
      </c>
      <c r="E50" s="58">
        <v>49</v>
      </c>
      <c r="F50" s="55">
        <f t="shared" si="11"/>
        <v>1</v>
      </c>
    </row>
    <row r="51" spans="1:6" x14ac:dyDescent="0.2">
      <c r="A51" s="52"/>
      <c r="B51" s="192"/>
      <c r="C51" s="82"/>
      <c r="D51" s="55"/>
      <c r="E51" s="58"/>
      <c r="F51" s="55"/>
    </row>
    <row r="52" spans="1:6" ht="15.75" x14ac:dyDescent="0.25">
      <c r="A52" s="54" t="s">
        <v>210</v>
      </c>
      <c r="B52" s="193">
        <f>'Table 10'!B52</f>
        <v>236</v>
      </c>
      <c r="C52" s="112">
        <v>26</v>
      </c>
      <c r="D52" s="55">
        <f t="shared" si="10"/>
        <v>0.11016949152542373</v>
      </c>
      <c r="E52" s="114">
        <v>232</v>
      </c>
      <c r="F52" s="55">
        <f t="shared" si="11"/>
        <v>0.98305084745762716</v>
      </c>
    </row>
    <row r="53" spans="1:6" ht="15.75" x14ac:dyDescent="0.25">
      <c r="A53" s="53"/>
      <c r="B53" s="196"/>
      <c r="C53" s="84"/>
      <c r="D53" s="57"/>
      <c r="E53" s="61"/>
      <c r="F53" s="57"/>
    </row>
    <row r="54" spans="1:6" x14ac:dyDescent="0.2">
      <c r="A54" s="46"/>
      <c r="B54" s="46"/>
      <c r="C54" s="31"/>
      <c r="D54" s="50"/>
      <c r="E54" s="32"/>
      <c r="F54" s="62"/>
    </row>
    <row r="55" spans="1:6" ht="15.75" x14ac:dyDescent="0.25">
      <c r="A55" s="19"/>
      <c r="B55" s="19"/>
    </row>
    <row r="56" spans="1:6" ht="15.75" x14ac:dyDescent="0.25">
      <c r="A56" s="19" t="s">
        <v>91</v>
      </c>
      <c r="B56" s="19"/>
    </row>
    <row r="57" spans="1:6" s="303" customFormat="1" ht="34.5" customHeight="1" x14ac:dyDescent="0.2">
      <c r="A57" s="483"/>
      <c r="B57" s="485" t="s">
        <v>76</v>
      </c>
      <c r="C57" s="487" t="s">
        <v>314</v>
      </c>
      <c r="D57" s="487"/>
      <c r="E57" s="487" t="s">
        <v>315</v>
      </c>
      <c r="F57" s="487"/>
    </row>
    <row r="58" spans="1:6" s="303" customFormat="1" ht="38.25" customHeight="1" x14ac:dyDescent="0.2">
      <c r="A58" s="484"/>
      <c r="B58" s="486"/>
      <c r="C58" s="35" t="s">
        <v>316</v>
      </c>
      <c r="D58" s="37" t="s">
        <v>322</v>
      </c>
      <c r="E58" s="35" t="s">
        <v>316</v>
      </c>
      <c r="F58" s="37" t="s">
        <v>323</v>
      </c>
    </row>
    <row r="59" spans="1:6" ht="13.5" customHeight="1" x14ac:dyDescent="0.2">
      <c r="A59" s="29"/>
      <c r="B59" s="197"/>
      <c r="C59" s="197"/>
      <c r="D59" s="45"/>
      <c r="E59" s="197"/>
      <c r="F59" s="45"/>
    </row>
    <row r="60" spans="1:6" ht="13.5" customHeight="1" x14ac:dyDescent="0.25">
      <c r="A60" s="262" t="s">
        <v>23</v>
      </c>
      <c r="B60" s="194"/>
      <c r="C60" s="191"/>
      <c r="D60" s="266"/>
      <c r="E60" s="191"/>
      <c r="F60" s="266"/>
    </row>
    <row r="61" spans="1:6" x14ac:dyDescent="0.2">
      <c r="A61" s="119" t="s">
        <v>41</v>
      </c>
      <c r="B61" s="116" t="s">
        <v>99</v>
      </c>
      <c r="C61" s="116" t="s">
        <v>99</v>
      </c>
      <c r="D61" s="156" t="s">
        <v>99</v>
      </c>
      <c r="E61" s="116" t="s">
        <v>99</v>
      </c>
      <c r="F61" s="156" t="s">
        <v>99</v>
      </c>
    </row>
    <row r="62" spans="1:6" x14ac:dyDescent="0.2">
      <c r="A62" s="119">
        <v>2</v>
      </c>
      <c r="B62" s="192">
        <f>'Table 10'!B62</f>
        <v>2</v>
      </c>
      <c r="C62" s="192">
        <v>0</v>
      </c>
      <c r="D62" s="55">
        <f t="shared" ref="D62:D78" si="12">C62/B62</f>
        <v>0</v>
      </c>
      <c r="E62" s="192">
        <v>2</v>
      </c>
      <c r="F62" s="55">
        <f t="shared" ref="F62:F78" si="13">E62/B62</f>
        <v>1</v>
      </c>
    </row>
    <row r="63" spans="1:6" x14ac:dyDescent="0.2">
      <c r="A63" s="119">
        <v>3</v>
      </c>
      <c r="B63" s="192">
        <f>'Table 10'!B63</f>
        <v>1</v>
      </c>
      <c r="C63" s="192">
        <v>0</v>
      </c>
      <c r="D63" s="55">
        <f t="shared" si="12"/>
        <v>0</v>
      </c>
      <c r="E63" s="192">
        <v>1</v>
      </c>
      <c r="F63" s="55">
        <f t="shared" si="13"/>
        <v>1</v>
      </c>
    </row>
    <row r="64" spans="1:6" x14ac:dyDescent="0.2">
      <c r="A64" s="119">
        <v>4</v>
      </c>
      <c r="B64" s="116" t="s">
        <v>99</v>
      </c>
      <c r="C64" s="116" t="s">
        <v>99</v>
      </c>
      <c r="D64" s="156" t="s">
        <v>99</v>
      </c>
      <c r="E64" s="116" t="s">
        <v>99</v>
      </c>
      <c r="F64" s="156" t="s">
        <v>99</v>
      </c>
    </row>
    <row r="65" spans="1:6" x14ac:dyDescent="0.2">
      <c r="A65" s="119">
        <v>5</v>
      </c>
      <c r="B65" s="192">
        <f>'Table 10'!B65</f>
        <v>6</v>
      </c>
      <c r="C65" s="192">
        <v>0</v>
      </c>
      <c r="D65" s="55">
        <f t="shared" si="12"/>
        <v>0</v>
      </c>
      <c r="E65" s="192">
        <v>6</v>
      </c>
      <c r="F65" s="55">
        <f t="shared" si="13"/>
        <v>1</v>
      </c>
    </row>
    <row r="66" spans="1:6" x14ac:dyDescent="0.2">
      <c r="A66" s="119">
        <v>6</v>
      </c>
      <c r="B66" s="192">
        <f>'Table 10'!B66</f>
        <v>11</v>
      </c>
      <c r="C66" s="192">
        <v>2</v>
      </c>
      <c r="D66" s="55">
        <f t="shared" si="12"/>
        <v>0.18181818181818182</v>
      </c>
      <c r="E66" s="192">
        <v>11</v>
      </c>
      <c r="F66" s="55">
        <f t="shared" si="13"/>
        <v>1</v>
      </c>
    </row>
    <row r="67" spans="1:6" x14ac:dyDescent="0.2">
      <c r="A67" s="119">
        <v>7</v>
      </c>
      <c r="B67" s="192">
        <f>'Table 10'!B67</f>
        <v>3</v>
      </c>
      <c r="C67" s="192">
        <v>0</v>
      </c>
      <c r="D67" s="55">
        <f t="shared" si="12"/>
        <v>0</v>
      </c>
      <c r="E67" s="192">
        <v>3</v>
      </c>
      <c r="F67" s="55">
        <f t="shared" si="13"/>
        <v>1</v>
      </c>
    </row>
    <row r="68" spans="1:6" x14ac:dyDescent="0.2">
      <c r="A68" s="119">
        <v>8</v>
      </c>
      <c r="B68" s="192">
        <f>'Table 10'!B68</f>
        <v>6</v>
      </c>
      <c r="C68" s="192">
        <v>1</v>
      </c>
      <c r="D68" s="55">
        <f t="shared" si="12"/>
        <v>0.16666666666666666</v>
      </c>
      <c r="E68" s="192">
        <v>6</v>
      </c>
      <c r="F68" s="55">
        <f t="shared" si="13"/>
        <v>1</v>
      </c>
    </row>
    <row r="69" spans="1:6" x14ac:dyDescent="0.2">
      <c r="A69" s="119">
        <v>9</v>
      </c>
      <c r="B69" s="192">
        <f>'Table 10'!B69</f>
        <v>5</v>
      </c>
      <c r="C69" s="192">
        <v>0</v>
      </c>
      <c r="D69" s="55">
        <f t="shared" si="12"/>
        <v>0</v>
      </c>
      <c r="E69" s="192">
        <v>5</v>
      </c>
      <c r="F69" s="55">
        <f t="shared" si="13"/>
        <v>1</v>
      </c>
    </row>
    <row r="70" spans="1:6" x14ac:dyDescent="0.2">
      <c r="A70" s="119" t="s">
        <v>42</v>
      </c>
      <c r="B70" s="192">
        <f>'Table 10'!B70</f>
        <v>4</v>
      </c>
      <c r="C70" s="192">
        <v>0</v>
      </c>
      <c r="D70" s="55">
        <f t="shared" si="12"/>
        <v>0</v>
      </c>
      <c r="E70" s="192">
        <v>4</v>
      </c>
      <c r="F70" s="55">
        <f t="shared" si="13"/>
        <v>1</v>
      </c>
    </row>
    <row r="71" spans="1:6" x14ac:dyDescent="0.2">
      <c r="A71" s="119" t="s">
        <v>426</v>
      </c>
      <c r="B71" s="116" t="s">
        <v>99</v>
      </c>
      <c r="C71" s="116" t="s">
        <v>99</v>
      </c>
      <c r="D71" s="156" t="s">
        <v>99</v>
      </c>
      <c r="E71" s="116" t="s">
        <v>99</v>
      </c>
      <c r="F71" s="156" t="s">
        <v>99</v>
      </c>
    </row>
    <row r="72" spans="1:6" x14ac:dyDescent="0.2">
      <c r="A72" s="119"/>
      <c r="B72" s="192"/>
      <c r="C72" s="192"/>
      <c r="D72" s="56"/>
      <c r="E72" s="192"/>
      <c r="F72" s="56"/>
    </row>
    <row r="73" spans="1:6" s="303" customFormat="1" ht="15.75" x14ac:dyDescent="0.2">
      <c r="A73" s="54" t="s">
        <v>313</v>
      </c>
      <c r="B73" s="256"/>
      <c r="C73" s="82"/>
      <c r="D73" s="235"/>
      <c r="E73" s="58"/>
      <c r="F73" s="235"/>
    </row>
    <row r="74" spans="1:6" x14ac:dyDescent="0.2">
      <c r="A74" s="119" t="s">
        <v>2</v>
      </c>
      <c r="B74" s="192">
        <f>'Table 10'!B74</f>
        <v>1</v>
      </c>
      <c r="C74" s="192">
        <v>1</v>
      </c>
      <c r="D74" s="56">
        <f t="shared" si="12"/>
        <v>1</v>
      </c>
      <c r="E74" s="192">
        <v>1</v>
      </c>
      <c r="F74" s="56">
        <f t="shared" si="13"/>
        <v>1</v>
      </c>
    </row>
    <row r="75" spans="1:6" x14ac:dyDescent="0.2">
      <c r="A75" s="119" t="s">
        <v>3</v>
      </c>
      <c r="B75" s="192">
        <f>'Table 10'!B75</f>
        <v>18</v>
      </c>
      <c r="C75" s="192">
        <v>1</v>
      </c>
      <c r="D75" s="56">
        <f t="shared" si="12"/>
        <v>5.5555555555555552E-2</v>
      </c>
      <c r="E75" s="192">
        <v>18</v>
      </c>
      <c r="F75" s="56">
        <f t="shared" si="13"/>
        <v>1</v>
      </c>
    </row>
    <row r="76" spans="1:6" x14ac:dyDescent="0.2">
      <c r="A76" s="119" t="s">
        <v>13</v>
      </c>
      <c r="B76" s="192">
        <f>'Table 10'!B76</f>
        <v>19</v>
      </c>
      <c r="C76" s="192">
        <v>1</v>
      </c>
      <c r="D76" s="56">
        <f t="shared" si="12"/>
        <v>5.2631578947368418E-2</v>
      </c>
      <c r="E76" s="192">
        <v>19</v>
      </c>
      <c r="F76" s="56">
        <f t="shared" si="13"/>
        <v>1</v>
      </c>
    </row>
    <row r="77" spans="1:6" x14ac:dyDescent="0.2">
      <c r="A77" s="52"/>
      <c r="B77" s="192"/>
      <c r="C77" s="192"/>
      <c r="D77" s="56"/>
      <c r="E77" s="192"/>
      <c r="F77" s="56"/>
    </row>
    <row r="78" spans="1:6" ht="15.75" x14ac:dyDescent="0.25">
      <c r="A78" s="54" t="s">
        <v>22</v>
      </c>
      <c r="B78" s="193">
        <f>'Table 10'!B78</f>
        <v>38</v>
      </c>
      <c r="C78" s="193">
        <v>3</v>
      </c>
      <c r="D78" s="198">
        <f t="shared" si="12"/>
        <v>7.8947368421052627E-2</v>
      </c>
      <c r="E78" s="193">
        <v>38</v>
      </c>
      <c r="F78" s="198">
        <f t="shared" si="13"/>
        <v>1</v>
      </c>
    </row>
    <row r="79" spans="1:6" ht="15.75" x14ac:dyDescent="0.2">
      <c r="A79" s="53"/>
      <c r="B79" s="196"/>
      <c r="C79" s="196"/>
      <c r="D79" s="57"/>
      <c r="E79" s="196"/>
      <c r="F79" s="57"/>
    </row>
    <row r="80" spans="1:6" x14ac:dyDescent="0.2">
      <c r="A80" s="46"/>
      <c r="B80" s="46"/>
      <c r="C80" s="31"/>
      <c r="D80" s="50"/>
      <c r="E80" s="32"/>
      <c r="F80" s="62"/>
    </row>
    <row r="81" spans="1:6" ht="15.75" x14ac:dyDescent="0.25">
      <c r="A81" s="19"/>
      <c r="B81" s="19"/>
    </row>
    <row r="82" spans="1:6" ht="15.75" x14ac:dyDescent="0.25">
      <c r="A82" s="19" t="s">
        <v>92</v>
      </c>
      <c r="B82" s="19"/>
    </row>
    <row r="83" spans="1:6" s="303" customFormat="1" ht="34.5" customHeight="1" x14ac:dyDescent="0.2">
      <c r="A83" s="483"/>
      <c r="B83" s="485" t="s">
        <v>76</v>
      </c>
      <c r="C83" s="487" t="s">
        <v>314</v>
      </c>
      <c r="D83" s="487"/>
      <c r="E83" s="487" t="s">
        <v>315</v>
      </c>
      <c r="F83" s="487"/>
    </row>
    <row r="84" spans="1:6" s="303" customFormat="1" ht="38.25" customHeight="1" x14ac:dyDescent="0.2">
      <c r="A84" s="484"/>
      <c r="B84" s="486"/>
      <c r="C84" s="35" t="s">
        <v>316</v>
      </c>
      <c r="D84" s="37" t="s">
        <v>322</v>
      </c>
      <c r="E84" s="35" t="s">
        <v>316</v>
      </c>
      <c r="F84" s="37" t="s">
        <v>323</v>
      </c>
    </row>
    <row r="85" spans="1:6" ht="13.5" customHeight="1" x14ac:dyDescent="0.2">
      <c r="A85" s="29"/>
      <c r="B85" s="197"/>
      <c r="C85" s="197"/>
      <c r="D85" s="45"/>
      <c r="E85" s="197"/>
      <c r="F85" s="45"/>
    </row>
    <row r="86" spans="1:6" ht="13.5" customHeight="1" x14ac:dyDescent="0.25">
      <c r="A86" s="262" t="s">
        <v>23</v>
      </c>
      <c r="B86" s="194"/>
      <c r="C86" s="191"/>
      <c r="D86" s="266"/>
      <c r="E86" s="191"/>
      <c r="F86" s="266"/>
    </row>
    <row r="87" spans="1:6" x14ac:dyDescent="0.2">
      <c r="A87" s="119" t="s">
        <v>41</v>
      </c>
      <c r="B87" s="116" t="s">
        <v>99</v>
      </c>
      <c r="C87" s="116" t="s">
        <v>99</v>
      </c>
      <c r="D87" s="156" t="s">
        <v>99</v>
      </c>
      <c r="E87" s="116" t="s">
        <v>99</v>
      </c>
      <c r="F87" s="156" t="s">
        <v>99</v>
      </c>
    </row>
    <row r="88" spans="1:6" x14ac:dyDescent="0.2">
      <c r="A88" s="119">
        <v>2</v>
      </c>
      <c r="B88" s="116" t="s">
        <v>99</v>
      </c>
      <c r="C88" s="116" t="s">
        <v>99</v>
      </c>
      <c r="D88" s="156" t="s">
        <v>99</v>
      </c>
      <c r="E88" s="116" t="s">
        <v>99</v>
      </c>
      <c r="F88" s="156" t="s">
        <v>99</v>
      </c>
    </row>
    <row r="89" spans="1:6" x14ac:dyDescent="0.2">
      <c r="A89" s="119">
        <v>3</v>
      </c>
      <c r="B89" s="116" t="s">
        <v>99</v>
      </c>
      <c r="C89" s="116" t="s">
        <v>99</v>
      </c>
      <c r="D89" s="156" t="s">
        <v>99</v>
      </c>
      <c r="E89" s="116" t="s">
        <v>99</v>
      </c>
      <c r="F89" s="156" t="s">
        <v>99</v>
      </c>
    </row>
    <row r="90" spans="1:6" x14ac:dyDescent="0.2">
      <c r="A90" s="119">
        <v>4</v>
      </c>
      <c r="B90" s="192">
        <f>'Table 10'!B90</f>
        <v>1</v>
      </c>
      <c r="C90" s="192">
        <v>0</v>
      </c>
      <c r="D90" s="55">
        <f t="shared" ref="D90:D104" si="14">C90/B90</f>
        <v>0</v>
      </c>
      <c r="E90" s="192">
        <v>1</v>
      </c>
      <c r="F90" s="55">
        <f t="shared" ref="F90:F104" si="15">E90/B90</f>
        <v>1</v>
      </c>
    </row>
    <row r="91" spans="1:6" x14ac:dyDescent="0.2">
      <c r="A91" s="119">
        <v>5</v>
      </c>
      <c r="B91" s="116" t="s">
        <v>99</v>
      </c>
      <c r="C91" s="116" t="s">
        <v>99</v>
      </c>
      <c r="D91" s="156" t="s">
        <v>99</v>
      </c>
      <c r="E91" s="116" t="s">
        <v>99</v>
      </c>
      <c r="F91" s="156" t="s">
        <v>99</v>
      </c>
    </row>
    <row r="92" spans="1:6" x14ac:dyDescent="0.2">
      <c r="A92" s="119">
        <v>6</v>
      </c>
      <c r="B92" s="192">
        <f>'Table 10'!B92</f>
        <v>3</v>
      </c>
      <c r="C92" s="192">
        <v>1</v>
      </c>
      <c r="D92" s="55">
        <f t="shared" si="14"/>
        <v>0.33333333333333331</v>
      </c>
      <c r="E92" s="192">
        <v>3</v>
      </c>
      <c r="F92" s="55">
        <f t="shared" si="15"/>
        <v>1</v>
      </c>
    </row>
    <row r="93" spans="1:6" x14ac:dyDescent="0.2">
      <c r="A93" s="119">
        <v>7</v>
      </c>
      <c r="B93" s="192">
        <f>'Table 10'!B93</f>
        <v>1</v>
      </c>
      <c r="C93" s="192">
        <v>0</v>
      </c>
      <c r="D93" s="55">
        <f t="shared" si="14"/>
        <v>0</v>
      </c>
      <c r="E93" s="192">
        <v>1</v>
      </c>
      <c r="F93" s="55">
        <f t="shared" si="15"/>
        <v>1</v>
      </c>
    </row>
    <row r="94" spans="1:6" x14ac:dyDescent="0.2">
      <c r="A94" s="119">
        <v>8</v>
      </c>
      <c r="B94" s="116" t="s">
        <v>99</v>
      </c>
      <c r="C94" s="116" t="s">
        <v>99</v>
      </c>
      <c r="D94" s="156" t="s">
        <v>99</v>
      </c>
      <c r="E94" s="116" t="s">
        <v>99</v>
      </c>
      <c r="F94" s="156" t="s">
        <v>99</v>
      </c>
    </row>
    <row r="95" spans="1:6" x14ac:dyDescent="0.2">
      <c r="A95" s="119">
        <v>9</v>
      </c>
      <c r="B95" s="116" t="s">
        <v>99</v>
      </c>
      <c r="C95" s="116" t="s">
        <v>99</v>
      </c>
      <c r="D95" s="156" t="s">
        <v>99</v>
      </c>
      <c r="E95" s="116" t="s">
        <v>99</v>
      </c>
      <c r="F95" s="156" t="s">
        <v>99</v>
      </c>
    </row>
    <row r="96" spans="1:6" x14ac:dyDescent="0.2">
      <c r="A96" s="119" t="s">
        <v>42</v>
      </c>
      <c r="B96" s="192">
        <f>'Table 10'!B96</f>
        <v>1</v>
      </c>
      <c r="C96" s="192">
        <v>1</v>
      </c>
      <c r="D96" s="55">
        <f t="shared" si="14"/>
        <v>1</v>
      </c>
      <c r="E96" s="192">
        <v>1</v>
      </c>
      <c r="F96" s="55">
        <f t="shared" si="15"/>
        <v>1</v>
      </c>
    </row>
    <row r="97" spans="1:6" x14ac:dyDescent="0.2">
      <c r="A97" s="119" t="s">
        <v>426</v>
      </c>
      <c r="B97" s="116" t="s">
        <v>99</v>
      </c>
      <c r="C97" s="116" t="s">
        <v>99</v>
      </c>
      <c r="D97" s="156" t="s">
        <v>99</v>
      </c>
      <c r="E97" s="116" t="s">
        <v>99</v>
      </c>
      <c r="F97" s="156" t="s">
        <v>99</v>
      </c>
    </row>
    <row r="98" spans="1:6" x14ac:dyDescent="0.2">
      <c r="A98" s="119"/>
      <c r="B98" s="192"/>
      <c r="C98" s="192"/>
      <c r="D98" s="56"/>
      <c r="E98" s="192"/>
      <c r="F98" s="56"/>
    </row>
    <row r="99" spans="1:6" s="303" customFormat="1" ht="15.75" x14ac:dyDescent="0.2">
      <c r="A99" s="54" t="s">
        <v>313</v>
      </c>
      <c r="B99" s="256"/>
      <c r="C99" s="82"/>
      <c r="D99" s="235"/>
      <c r="E99" s="58"/>
      <c r="F99" s="235"/>
    </row>
    <row r="100" spans="1:6" x14ac:dyDescent="0.2">
      <c r="A100" s="119" t="s">
        <v>2</v>
      </c>
      <c r="B100" s="192">
        <f>'Table 10'!B100</f>
        <v>6</v>
      </c>
      <c r="C100" s="192">
        <v>2</v>
      </c>
      <c r="D100" s="56">
        <f t="shared" si="14"/>
        <v>0.33333333333333331</v>
      </c>
      <c r="E100" s="192">
        <v>6</v>
      </c>
      <c r="F100" s="56">
        <f t="shared" si="15"/>
        <v>1</v>
      </c>
    </row>
    <row r="101" spans="1:6" x14ac:dyDescent="0.2">
      <c r="A101" s="119" t="s">
        <v>3</v>
      </c>
      <c r="B101" s="192">
        <f>'Table 10'!B101</f>
        <v>0</v>
      </c>
      <c r="C101" s="257" t="s">
        <v>99</v>
      </c>
      <c r="D101" s="258" t="s">
        <v>99</v>
      </c>
      <c r="E101" s="257" t="s">
        <v>99</v>
      </c>
      <c r="F101" s="258" t="s">
        <v>99</v>
      </c>
    </row>
    <row r="102" spans="1:6" x14ac:dyDescent="0.2">
      <c r="A102" s="119" t="s">
        <v>13</v>
      </c>
      <c r="B102" s="116" t="s">
        <v>99</v>
      </c>
      <c r="C102" s="116" t="s">
        <v>99</v>
      </c>
      <c r="D102" s="156" t="s">
        <v>99</v>
      </c>
      <c r="E102" s="116" t="s">
        <v>99</v>
      </c>
      <c r="F102" s="156" t="s">
        <v>99</v>
      </c>
    </row>
    <row r="103" spans="1:6" x14ac:dyDescent="0.2">
      <c r="A103" s="52"/>
      <c r="B103" s="192"/>
      <c r="C103" s="192"/>
      <c r="D103" s="56"/>
      <c r="E103" s="192"/>
      <c r="F103" s="56"/>
    </row>
    <row r="104" spans="1:6" ht="15.75" x14ac:dyDescent="0.25">
      <c r="A104" s="54" t="s">
        <v>22</v>
      </c>
      <c r="B104" s="193">
        <f>'Table 10'!B104</f>
        <v>6</v>
      </c>
      <c r="C104" s="193">
        <v>2</v>
      </c>
      <c r="D104" s="198">
        <f t="shared" si="14"/>
        <v>0.33333333333333331</v>
      </c>
      <c r="E104" s="193">
        <v>6</v>
      </c>
      <c r="F104" s="198">
        <f t="shared" si="15"/>
        <v>1</v>
      </c>
    </row>
    <row r="105" spans="1:6" ht="15.75" x14ac:dyDescent="0.2">
      <c r="A105" s="53"/>
      <c r="B105" s="196"/>
      <c r="C105" s="196"/>
      <c r="D105" s="57"/>
      <c r="E105" s="196"/>
      <c r="F105" s="57"/>
    </row>
    <row r="106" spans="1:6" x14ac:dyDescent="0.2">
      <c r="A106" s="46"/>
      <c r="B106" s="46"/>
      <c r="C106" s="31"/>
      <c r="D106" s="50"/>
      <c r="E106" s="32"/>
      <c r="F106" s="62"/>
    </row>
    <row r="107" spans="1:6" ht="15.75" x14ac:dyDescent="0.25">
      <c r="A107" s="19"/>
      <c r="B107" s="19"/>
    </row>
    <row r="108" spans="1:6" ht="15.75" x14ac:dyDescent="0.25">
      <c r="A108" s="19" t="s">
        <v>93</v>
      </c>
      <c r="B108" s="19"/>
    </row>
    <row r="109" spans="1:6" s="303" customFormat="1" ht="34.5" customHeight="1" x14ac:dyDescent="0.2">
      <c r="A109" s="483"/>
      <c r="B109" s="485" t="s">
        <v>76</v>
      </c>
      <c r="C109" s="487" t="s">
        <v>314</v>
      </c>
      <c r="D109" s="487"/>
      <c r="E109" s="487" t="s">
        <v>315</v>
      </c>
      <c r="F109" s="487"/>
    </row>
    <row r="110" spans="1:6" s="303" customFormat="1" ht="38.25" customHeight="1" x14ac:dyDescent="0.2">
      <c r="A110" s="484"/>
      <c r="B110" s="486"/>
      <c r="C110" s="35" t="s">
        <v>316</v>
      </c>
      <c r="D110" s="37" t="s">
        <v>322</v>
      </c>
      <c r="E110" s="35" t="s">
        <v>316</v>
      </c>
      <c r="F110" s="37" t="s">
        <v>323</v>
      </c>
    </row>
    <row r="111" spans="1:6" ht="13.5" customHeight="1" x14ac:dyDescent="0.2">
      <c r="A111" s="29"/>
      <c r="B111" s="197"/>
      <c r="C111" s="197"/>
      <c r="D111" s="45"/>
      <c r="E111" s="197"/>
      <c r="F111" s="45"/>
    </row>
    <row r="112" spans="1:6" ht="13.5" customHeight="1" x14ac:dyDescent="0.25">
      <c r="A112" s="262" t="s">
        <v>23</v>
      </c>
      <c r="B112" s="194"/>
      <c r="C112" s="191"/>
      <c r="D112" s="266"/>
      <c r="E112" s="191"/>
      <c r="F112" s="266"/>
    </row>
    <row r="113" spans="1:6" x14ac:dyDescent="0.2">
      <c r="A113" s="119" t="s">
        <v>41</v>
      </c>
      <c r="B113" s="116" t="s">
        <v>99</v>
      </c>
      <c r="C113" s="116" t="s">
        <v>99</v>
      </c>
      <c r="D113" s="156" t="s">
        <v>99</v>
      </c>
      <c r="E113" s="116" t="s">
        <v>99</v>
      </c>
      <c r="F113" s="156" t="s">
        <v>99</v>
      </c>
    </row>
    <row r="114" spans="1:6" x14ac:dyDescent="0.2">
      <c r="A114" s="119">
        <v>2</v>
      </c>
      <c r="B114" s="192">
        <f>'Table 10'!B114</f>
        <v>0</v>
      </c>
      <c r="C114" s="116" t="s">
        <v>99</v>
      </c>
      <c r="D114" s="156" t="s">
        <v>99</v>
      </c>
      <c r="E114" s="116" t="s">
        <v>99</v>
      </c>
      <c r="F114" s="156" t="s">
        <v>99</v>
      </c>
    </row>
    <row r="115" spans="1:6" x14ac:dyDescent="0.2">
      <c r="A115" s="119">
        <v>3</v>
      </c>
      <c r="B115" s="116" t="s">
        <v>99</v>
      </c>
      <c r="C115" s="116" t="s">
        <v>99</v>
      </c>
      <c r="D115" s="156" t="s">
        <v>99</v>
      </c>
      <c r="E115" s="116" t="s">
        <v>99</v>
      </c>
      <c r="F115" s="156" t="s">
        <v>99</v>
      </c>
    </row>
    <row r="116" spans="1:6" x14ac:dyDescent="0.2">
      <c r="A116" s="119">
        <v>4</v>
      </c>
      <c r="B116" s="116" t="s">
        <v>99</v>
      </c>
      <c r="C116" s="116" t="s">
        <v>99</v>
      </c>
      <c r="D116" s="156" t="s">
        <v>99</v>
      </c>
      <c r="E116" s="116" t="s">
        <v>99</v>
      </c>
      <c r="F116" s="156" t="s">
        <v>99</v>
      </c>
    </row>
    <row r="117" spans="1:6" x14ac:dyDescent="0.2">
      <c r="A117" s="119">
        <v>5</v>
      </c>
      <c r="B117" s="192">
        <f>'Table 10'!B117</f>
        <v>1</v>
      </c>
      <c r="C117" s="192">
        <v>0</v>
      </c>
      <c r="D117" s="55">
        <f t="shared" ref="D117:D130" si="16">C117/B117</f>
        <v>0</v>
      </c>
      <c r="E117" s="192">
        <v>1</v>
      </c>
      <c r="F117" s="55">
        <f t="shared" ref="F117:F130" si="17">E117/B117</f>
        <v>1</v>
      </c>
    </row>
    <row r="118" spans="1:6" x14ac:dyDescent="0.2">
      <c r="A118" s="119">
        <v>6</v>
      </c>
      <c r="B118" s="192">
        <f>'Table 10'!B118</f>
        <v>2</v>
      </c>
      <c r="C118" s="192">
        <v>0</v>
      </c>
      <c r="D118" s="55">
        <f t="shared" si="16"/>
        <v>0</v>
      </c>
      <c r="E118" s="192">
        <v>2</v>
      </c>
      <c r="F118" s="55">
        <f t="shared" si="17"/>
        <v>1</v>
      </c>
    </row>
    <row r="119" spans="1:6" x14ac:dyDescent="0.2">
      <c r="A119" s="119">
        <v>7</v>
      </c>
      <c r="B119" s="192">
        <f>'Table 10'!B119</f>
        <v>2</v>
      </c>
      <c r="C119" s="192">
        <v>0</v>
      </c>
      <c r="D119" s="55">
        <f t="shared" si="16"/>
        <v>0</v>
      </c>
      <c r="E119" s="192">
        <v>2</v>
      </c>
      <c r="F119" s="55">
        <f t="shared" si="17"/>
        <v>1</v>
      </c>
    </row>
    <row r="120" spans="1:6" x14ac:dyDescent="0.2">
      <c r="A120" s="119">
        <v>8</v>
      </c>
      <c r="B120" s="192">
        <f>'Table 10'!B120</f>
        <v>3</v>
      </c>
      <c r="C120" s="192">
        <v>0</v>
      </c>
      <c r="D120" s="55">
        <f t="shared" si="16"/>
        <v>0</v>
      </c>
      <c r="E120" s="192">
        <v>3</v>
      </c>
      <c r="F120" s="55">
        <f t="shared" si="17"/>
        <v>1</v>
      </c>
    </row>
    <row r="121" spans="1:6" x14ac:dyDescent="0.2">
      <c r="A121" s="119">
        <v>9</v>
      </c>
      <c r="B121" s="192">
        <f>'Table 10'!B121</f>
        <v>5</v>
      </c>
      <c r="C121" s="192">
        <v>0</v>
      </c>
      <c r="D121" s="55">
        <f t="shared" si="16"/>
        <v>0</v>
      </c>
      <c r="E121" s="192">
        <v>5</v>
      </c>
      <c r="F121" s="55">
        <f t="shared" si="17"/>
        <v>1</v>
      </c>
    </row>
    <row r="122" spans="1:6" x14ac:dyDescent="0.2">
      <c r="A122" s="119" t="s">
        <v>42</v>
      </c>
      <c r="B122" s="192">
        <f>'Table 10'!B122</f>
        <v>7</v>
      </c>
      <c r="C122" s="192">
        <v>0</v>
      </c>
      <c r="D122" s="55">
        <f t="shared" si="16"/>
        <v>0</v>
      </c>
      <c r="E122" s="192">
        <v>7</v>
      </c>
      <c r="F122" s="55">
        <f t="shared" si="17"/>
        <v>1</v>
      </c>
    </row>
    <row r="123" spans="1:6" x14ac:dyDescent="0.2">
      <c r="A123" s="119" t="s">
        <v>426</v>
      </c>
      <c r="B123" s="116" t="s">
        <v>99</v>
      </c>
      <c r="C123" s="116" t="s">
        <v>99</v>
      </c>
      <c r="D123" s="156" t="s">
        <v>99</v>
      </c>
      <c r="E123" s="116" t="s">
        <v>99</v>
      </c>
      <c r="F123" s="156" t="s">
        <v>99</v>
      </c>
    </row>
    <row r="124" spans="1:6" x14ac:dyDescent="0.2">
      <c r="A124" s="119"/>
      <c r="B124" s="192"/>
      <c r="C124" s="192"/>
      <c r="D124" s="56"/>
      <c r="E124" s="192"/>
      <c r="F124" s="56"/>
    </row>
    <row r="125" spans="1:6" s="303" customFormat="1" ht="15.75" x14ac:dyDescent="0.2">
      <c r="A125" s="54" t="s">
        <v>313</v>
      </c>
      <c r="B125" s="256"/>
      <c r="C125" s="82"/>
      <c r="D125" s="235"/>
      <c r="E125" s="58"/>
      <c r="F125" s="235"/>
    </row>
    <row r="126" spans="1:6" x14ac:dyDescent="0.2">
      <c r="A126" s="119" t="s">
        <v>2</v>
      </c>
      <c r="B126" s="192">
        <f>'Table 10'!B126</f>
        <v>1</v>
      </c>
      <c r="C126" s="192">
        <v>0</v>
      </c>
      <c r="D126" s="56">
        <f t="shared" si="16"/>
        <v>0</v>
      </c>
      <c r="E126" s="192">
        <v>1</v>
      </c>
      <c r="F126" s="56">
        <f t="shared" si="17"/>
        <v>1</v>
      </c>
    </row>
    <row r="127" spans="1:6" x14ac:dyDescent="0.2">
      <c r="A127" s="119" t="s">
        <v>3</v>
      </c>
      <c r="B127" s="192">
        <f>'Table 10'!B127</f>
        <v>18</v>
      </c>
      <c r="C127" s="192">
        <v>0</v>
      </c>
      <c r="D127" s="56">
        <f t="shared" si="16"/>
        <v>0</v>
      </c>
      <c r="E127" s="192">
        <v>18</v>
      </c>
      <c r="F127" s="56">
        <f t="shared" si="17"/>
        <v>1</v>
      </c>
    </row>
    <row r="128" spans="1:6" x14ac:dyDescent="0.2">
      <c r="A128" s="119" t="s">
        <v>13</v>
      </c>
      <c r="B128" s="192">
        <f>'Table 10'!B128</f>
        <v>1</v>
      </c>
      <c r="C128" s="192">
        <v>0</v>
      </c>
      <c r="D128" s="56">
        <f t="shared" si="16"/>
        <v>0</v>
      </c>
      <c r="E128" s="192">
        <v>1</v>
      </c>
      <c r="F128" s="56">
        <f t="shared" si="17"/>
        <v>1</v>
      </c>
    </row>
    <row r="129" spans="1:6" x14ac:dyDescent="0.2">
      <c r="A129" s="52"/>
      <c r="B129" s="192"/>
      <c r="C129" s="192"/>
      <c r="D129" s="56"/>
      <c r="E129" s="192"/>
      <c r="F129" s="56"/>
    </row>
    <row r="130" spans="1:6" ht="15.75" x14ac:dyDescent="0.25">
      <c r="A130" s="54" t="s">
        <v>22</v>
      </c>
      <c r="B130" s="193">
        <f>'Table 10'!B130</f>
        <v>20</v>
      </c>
      <c r="C130" s="193">
        <v>0</v>
      </c>
      <c r="D130" s="198">
        <f t="shared" si="16"/>
        <v>0</v>
      </c>
      <c r="E130" s="193">
        <v>20</v>
      </c>
      <c r="F130" s="198">
        <f t="shared" si="17"/>
        <v>1</v>
      </c>
    </row>
    <row r="131" spans="1:6" ht="15.75" x14ac:dyDescent="0.2">
      <c r="A131" s="53"/>
      <c r="B131" s="196"/>
      <c r="C131" s="196"/>
      <c r="D131" s="57"/>
      <c r="E131" s="196"/>
      <c r="F131" s="57"/>
    </row>
    <row r="132" spans="1:6" x14ac:dyDescent="0.2">
      <c r="A132" s="46"/>
      <c r="B132" s="46"/>
      <c r="C132" s="31"/>
      <c r="D132" s="50"/>
      <c r="E132" s="32"/>
      <c r="F132" s="62"/>
    </row>
    <row r="133" spans="1:6" ht="15.75" x14ac:dyDescent="0.25">
      <c r="A133" s="19"/>
      <c r="B133" s="19"/>
    </row>
    <row r="134" spans="1:6" ht="15.75" x14ac:dyDescent="0.25">
      <c r="A134" s="19" t="s">
        <v>94</v>
      </c>
      <c r="B134" s="19"/>
    </row>
    <row r="135" spans="1:6" s="303" customFormat="1" ht="34.5" customHeight="1" x14ac:dyDescent="0.2">
      <c r="A135" s="483"/>
      <c r="B135" s="485" t="s">
        <v>76</v>
      </c>
      <c r="C135" s="487" t="s">
        <v>314</v>
      </c>
      <c r="D135" s="487"/>
      <c r="E135" s="487" t="s">
        <v>315</v>
      </c>
      <c r="F135" s="487"/>
    </row>
    <row r="136" spans="1:6" s="303" customFormat="1" ht="38.25" customHeight="1" x14ac:dyDescent="0.2">
      <c r="A136" s="484"/>
      <c r="B136" s="486"/>
      <c r="C136" s="35" t="s">
        <v>316</v>
      </c>
      <c r="D136" s="37" t="s">
        <v>322</v>
      </c>
      <c r="E136" s="35" t="s">
        <v>316</v>
      </c>
      <c r="F136" s="37" t="s">
        <v>323</v>
      </c>
    </row>
    <row r="137" spans="1:6" ht="13.5" customHeight="1" x14ac:dyDescent="0.2">
      <c r="A137" s="29"/>
      <c r="B137" s="30"/>
      <c r="C137" s="30"/>
      <c r="D137" s="45"/>
      <c r="E137" s="30"/>
      <c r="F137" s="45"/>
    </row>
    <row r="138" spans="1:6" ht="13.5" customHeight="1" x14ac:dyDescent="0.25">
      <c r="A138" s="262" t="s">
        <v>23</v>
      </c>
      <c r="B138" s="194"/>
      <c r="C138" s="191"/>
      <c r="D138" s="266"/>
      <c r="E138" s="191"/>
      <c r="F138" s="266"/>
    </row>
    <row r="139" spans="1:6" x14ac:dyDescent="0.2">
      <c r="A139" s="119" t="s">
        <v>41</v>
      </c>
      <c r="B139" s="116" t="s">
        <v>99</v>
      </c>
      <c r="C139" s="116" t="s">
        <v>99</v>
      </c>
      <c r="D139" s="156" t="s">
        <v>99</v>
      </c>
      <c r="E139" s="116" t="s">
        <v>99</v>
      </c>
      <c r="F139" s="156" t="s">
        <v>99</v>
      </c>
    </row>
    <row r="140" spans="1:6" x14ac:dyDescent="0.2">
      <c r="A140" s="119">
        <v>2</v>
      </c>
      <c r="B140" s="116" t="s">
        <v>99</v>
      </c>
      <c r="C140" s="116" t="s">
        <v>99</v>
      </c>
      <c r="D140" s="156" t="s">
        <v>99</v>
      </c>
      <c r="E140" s="116" t="s">
        <v>99</v>
      </c>
      <c r="F140" s="156" t="s">
        <v>99</v>
      </c>
    </row>
    <row r="141" spans="1:6" x14ac:dyDescent="0.2">
      <c r="A141" s="119">
        <v>3</v>
      </c>
      <c r="B141" s="116" t="s">
        <v>99</v>
      </c>
      <c r="C141" s="116" t="s">
        <v>99</v>
      </c>
      <c r="D141" s="156" t="s">
        <v>99</v>
      </c>
      <c r="E141" s="116" t="s">
        <v>99</v>
      </c>
      <c r="F141" s="156" t="s">
        <v>99</v>
      </c>
    </row>
    <row r="142" spans="1:6" x14ac:dyDescent="0.2">
      <c r="A142" s="119">
        <v>4</v>
      </c>
      <c r="B142" s="116" t="s">
        <v>99</v>
      </c>
      <c r="C142" s="116" t="s">
        <v>99</v>
      </c>
      <c r="D142" s="156" t="s">
        <v>99</v>
      </c>
      <c r="E142" s="116" t="s">
        <v>99</v>
      </c>
      <c r="F142" s="156" t="s">
        <v>99</v>
      </c>
    </row>
    <row r="143" spans="1:6" x14ac:dyDescent="0.2">
      <c r="A143" s="119">
        <v>5</v>
      </c>
      <c r="B143" s="116" t="s">
        <v>99</v>
      </c>
      <c r="C143" s="116" t="s">
        <v>99</v>
      </c>
      <c r="D143" s="156" t="s">
        <v>99</v>
      </c>
      <c r="E143" s="116" t="s">
        <v>99</v>
      </c>
      <c r="F143" s="156" t="s">
        <v>99</v>
      </c>
    </row>
    <row r="144" spans="1:6" x14ac:dyDescent="0.2">
      <c r="A144" s="119">
        <v>6</v>
      </c>
      <c r="B144" s="192">
        <f>'Table 10'!B144</f>
        <v>2</v>
      </c>
      <c r="C144" s="192">
        <v>0</v>
      </c>
      <c r="D144" s="55">
        <f t="shared" ref="D144:D156" si="18">C144/B144</f>
        <v>0</v>
      </c>
      <c r="E144" s="192">
        <v>2</v>
      </c>
      <c r="F144" s="55">
        <f t="shared" ref="F144:F156" si="19">E144/B144</f>
        <v>1</v>
      </c>
    </row>
    <row r="145" spans="1:6" x14ac:dyDescent="0.2">
      <c r="A145" s="119">
        <v>7</v>
      </c>
      <c r="B145" s="116" t="s">
        <v>99</v>
      </c>
      <c r="C145" s="116" t="s">
        <v>99</v>
      </c>
      <c r="D145" s="156" t="s">
        <v>99</v>
      </c>
      <c r="E145" s="116" t="s">
        <v>99</v>
      </c>
      <c r="F145" s="156" t="s">
        <v>99</v>
      </c>
    </row>
    <row r="146" spans="1:6" x14ac:dyDescent="0.2">
      <c r="A146" s="119">
        <v>8</v>
      </c>
      <c r="B146" s="192">
        <f>'Table 10'!B146</f>
        <v>2</v>
      </c>
      <c r="C146" s="192">
        <v>0</v>
      </c>
      <c r="D146" s="55">
        <f t="shared" si="18"/>
        <v>0</v>
      </c>
      <c r="E146" s="192">
        <v>2</v>
      </c>
      <c r="F146" s="55">
        <f t="shared" si="19"/>
        <v>1</v>
      </c>
    </row>
    <row r="147" spans="1:6" x14ac:dyDescent="0.2">
      <c r="A147" s="119">
        <v>9</v>
      </c>
      <c r="B147" s="116" t="s">
        <v>99</v>
      </c>
      <c r="C147" s="116" t="s">
        <v>99</v>
      </c>
      <c r="D147" s="156" t="s">
        <v>99</v>
      </c>
      <c r="E147" s="116" t="s">
        <v>99</v>
      </c>
      <c r="F147" s="156" t="s">
        <v>99</v>
      </c>
    </row>
    <row r="148" spans="1:6" x14ac:dyDescent="0.2">
      <c r="A148" s="119" t="s">
        <v>42</v>
      </c>
      <c r="B148" s="116" t="s">
        <v>99</v>
      </c>
      <c r="C148" s="116" t="s">
        <v>99</v>
      </c>
      <c r="D148" s="156" t="s">
        <v>99</v>
      </c>
      <c r="E148" s="116" t="s">
        <v>99</v>
      </c>
      <c r="F148" s="156" t="s">
        <v>99</v>
      </c>
    </row>
    <row r="149" spans="1:6" x14ac:dyDescent="0.2">
      <c r="A149" s="119" t="s">
        <v>426</v>
      </c>
      <c r="B149" s="116" t="s">
        <v>99</v>
      </c>
      <c r="C149" s="116" t="s">
        <v>99</v>
      </c>
      <c r="D149" s="156" t="s">
        <v>99</v>
      </c>
      <c r="E149" s="116" t="s">
        <v>99</v>
      </c>
      <c r="F149" s="156" t="s">
        <v>99</v>
      </c>
    </row>
    <row r="150" spans="1:6" x14ac:dyDescent="0.2">
      <c r="A150" s="119"/>
      <c r="B150" s="192"/>
      <c r="C150" s="192"/>
      <c r="D150" s="56"/>
      <c r="E150" s="192"/>
      <c r="F150" s="56"/>
    </row>
    <row r="151" spans="1:6" s="303" customFormat="1" ht="15.75" x14ac:dyDescent="0.2">
      <c r="A151" s="54" t="s">
        <v>313</v>
      </c>
      <c r="B151" s="256"/>
      <c r="C151" s="82"/>
      <c r="D151" s="235"/>
      <c r="E151" s="58"/>
      <c r="F151" s="235"/>
    </row>
    <row r="152" spans="1:6" x14ac:dyDescent="0.2">
      <c r="A152" s="119" t="s">
        <v>2</v>
      </c>
      <c r="B152" s="192">
        <f>'Table 10'!B152</f>
        <v>1</v>
      </c>
      <c r="C152" s="192">
        <v>0</v>
      </c>
      <c r="D152" s="56">
        <f t="shared" si="18"/>
        <v>0</v>
      </c>
      <c r="E152" s="192">
        <v>1</v>
      </c>
      <c r="F152" s="56">
        <f t="shared" si="19"/>
        <v>1</v>
      </c>
    </row>
    <row r="153" spans="1:6" x14ac:dyDescent="0.2">
      <c r="A153" s="119" t="s">
        <v>3</v>
      </c>
      <c r="B153" s="192">
        <f>'Table 10'!B153</f>
        <v>0</v>
      </c>
      <c r="C153" s="257" t="s">
        <v>99</v>
      </c>
      <c r="D153" s="260" t="s">
        <v>99</v>
      </c>
      <c r="E153" s="257" t="s">
        <v>99</v>
      </c>
      <c r="F153" s="260" t="s">
        <v>99</v>
      </c>
    </row>
    <row r="154" spans="1:6" x14ac:dyDescent="0.2">
      <c r="A154" s="119" t="s">
        <v>13</v>
      </c>
      <c r="B154" s="192">
        <f>'Table 10'!B154</f>
        <v>3</v>
      </c>
      <c r="C154" s="192">
        <v>0</v>
      </c>
      <c r="D154" s="56">
        <f t="shared" si="18"/>
        <v>0</v>
      </c>
      <c r="E154" s="192">
        <v>3</v>
      </c>
      <c r="F154" s="56">
        <f t="shared" si="19"/>
        <v>1</v>
      </c>
    </row>
    <row r="155" spans="1:6" x14ac:dyDescent="0.2">
      <c r="A155" s="52"/>
      <c r="B155" s="192"/>
      <c r="C155" s="192"/>
      <c r="D155" s="56"/>
      <c r="E155" s="192"/>
      <c r="F155" s="56"/>
    </row>
    <row r="156" spans="1:6" ht="15.75" x14ac:dyDescent="0.25">
      <c r="A156" s="54" t="s">
        <v>22</v>
      </c>
      <c r="B156" s="193">
        <f>'Table 10'!B156</f>
        <v>4</v>
      </c>
      <c r="C156" s="193">
        <v>0</v>
      </c>
      <c r="D156" s="198">
        <f t="shared" si="18"/>
        <v>0</v>
      </c>
      <c r="E156" s="193">
        <v>4</v>
      </c>
      <c r="F156" s="198">
        <f t="shared" si="19"/>
        <v>1</v>
      </c>
    </row>
    <row r="157" spans="1:6" ht="15.75" x14ac:dyDescent="0.2">
      <c r="A157" s="53"/>
      <c r="B157" s="196"/>
      <c r="C157" s="196"/>
      <c r="D157" s="57"/>
      <c r="E157" s="196"/>
      <c r="F157" s="57"/>
    </row>
    <row r="158" spans="1:6" x14ac:dyDescent="0.2">
      <c r="A158" s="46"/>
      <c r="B158" s="46"/>
      <c r="C158" s="31"/>
      <c r="D158" s="50"/>
      <c r="E158" s="32"/>
      <c r="F158" s="62"/>
    </row>
    <row r="159" spans="1:6" s="303" customFormat="1" ht="15.75" x14ac:dyDescent="0.25">
      <c r="A159" s="321" t="s">
        <v>318</v>
      </c>
      <c r="B159" s="318"/>
      <c r="C159" s="319"/>
      <c r="D159" s="184"/>
      <c r="E159" s="320"/>
      <c r="F159" s="184"/>
    </row>
    <row r="160" spans="1:6" s="303" customFormat="1" ht="15.75" x14ac:dyDescent="0.25">
      <c r="A160" s="321" t="s">
        <v>319</v>
      </c>
      <c r="B160" s="318"/>
      <c r="C160" s="319"/>
      <c r="D160" s="184"/>
      <c r="E160" s="320"/>
      <c r="F160" s="184"/>
    </row>
    <row r="161" spans="1:12" s="303" customFormat="1" ht="51.75" customHeight="1" x14ac:dyDescent="0.2">
      <c r="A161" s="503" t="s">
        <v>320</v>
      </c>
      <c r="B161" s="503"/>
      <c r="C161" s="503"/>
      <c r="D161" s="503"/>
      <c r="E161" s="503"/>
      <c r="F161" s="503"/>
      <c r="G161" s="503"/>
      <c r="H161" s="503"/>
      <c r="I161" s="311"/>
      <c r="J161" s="311"/>
      <c r="K161" s="311"/>
      <c r="L161" s="311"/>
    </row>
    <row r="163" spans="1:12" s="303" customFormat="1" ht="14.25" customHeight="1" x14ac:dyDescent="0.2">
      <c r="A163" s="23" t="s">
        <v>334</v>
      </c>
      <c r="D163" s="304"/>
      <c r="F163" s="62"/>
      <c r="H163" s="23"/>
      <c r="I163" s="23"/>
      <c r="K163" s="304"/>
    </row>
    <row r="164" spans="1:12" s="303" customFormat="1" ht="14.25" customHeight="1" x14ac:dyDescent="0.2">
      <c r="A164" s="23" t="s">
        <v>341</v>
      </c>
      <c r="D164" s="304"/>
      <c r="F164" s="304"/>
      <c r="H164" s="23"/>
      <c r="I164" s="23"/>
      <c r="K164" s="304"/>
    </row>
    <row r="165" spans="1:12" s="303" customFormat="1" ht="14.25" customHeight="1" x14ac:dyDescent="0.2">
      <c r="A165" s="79" t="s">
        <v>44</v>
      </c>
      <c r="D165" s="304"/>
      <c r="F165" s="304"/>
      <c r="H165" s="79"/>
      <c r="I165" s="79"/>
      <c r="K165" s="304"/>
    </row>
  </sheetData>
  <mergeCells count="31">
    <mergeCell ref="C57:D57"/>
    <mergeCell ref="E57:F57"/>
    <mergeCell ref="A57:A58"/>
    <mergeCell ref="B57:B58"/>
    <mergeCell ref="C5:D5"/>
    <mergeCell ref="E5:F5"/>
    <mergeCell ref="B5:B6"/>
    <mergeCell ref="A5:A6"/>
    <mergeCell ref="A18:A19"/>
    <mergeCell ref="B18:B19"/>
    <mergeCell ref="C18:D18"/>
    <mergeCell ref="E18:F18"/>
    <mergeCell ref="B31:B32"/>
    <mergeCell ref="C31:D31"/>
    <mergeCell ref="E31:F31"/>
    <mergeCell ref="A1:H1"/>
    <mergeCell ref="A2:H2"/>
    <mergeCell ref="A161:H161"/>
    <mergeCell ref="C135:D135"/>
    <mergeCell ref="E135:F135"/>
    <mergeCell ref="A135:A136"/>
    <mergeCell ref="B135:B136"/>
    <mergeCell ref="A83:A84"/>
    <mergeCell ref="B83:B84"/>
    <mergeCell ref="C83:D83"/>
    <mergeCell ref="E83:F83"/>
    <mergeCell ref="A109:A110"/>
    <mergeCell ref="B109:B110"/>
    <mergeCell ref="C109:D109"/>
    <mergeCell ref="E109:F109"/>
    <mergeCell ref="A31:A32"/>
  </mergeCells>
  <hyperlinks>
    <hyperlink ref="A165" location="'Table of contents'!A1" display="return to table of contents"/>
  </hyperlinks>
  <pageMargins left="0.7" right="0.7" top="0.75" bottom="0.75" header="0.3" footer="0.3"/>
  <pageSetup paperSize="9" scale="51" orientation="portrait" verticalDpi="0" r:id="rId1"/>
  <rowBreaks count="2" manualBreakCount="2">
    <brk id="54" max="7" man="1"/>
    <brk id="10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0"/>
  <sheetViews>
    <sheetView zoomScaleNormal="100" zoomScaleSheetLayoutView="85" workbookViewId="0">
      <selection activeCell="M9" sqref="J9:M9"/>
    </sheetView>
  </sheetViews>
  <sheetFormatPr defaultRowHeight="15" x14ac:dyDescent="0.2"/>
  <cols>
    <col min="1" max="1" width="32.7109375" style="18" customWidth="1"/>
    <col min="2" max="2" width="10" style="18" customWidth="1"/>
    <col min="3" max="3" width="10.28515625" style="18" customWidth="1"/>
    <col min="4" max="4" width="10.85546875" style="18" customWidth="1"/>
    <col min="5" max="5" width="11.140625" style="18" customWidth="1"/>
    <col min="6" max="6" width="10" style="18" customWidth="1"/>
    <col min="7" max="7" width="10.28515625" style="18" customWidth="1"/>
    <col min="8" max="8" width="9.140625" style="18" customWidth="1"/>
    <col min="9" max="9" width="11.140625" style="18" customWidth="1"/>
    <col min="10" max="10" width="10.85546875" style="18" customWidth="1"/>
    <col min="11" max="11" width="10.28515625" style="18" customWidth="1"/>
    <col min="12" max="12" width="9.140625" style="18" customWidth="1"/>
    <col min="13" max="13" width="11.5703125" style="18" customWidth="1"/>
    <col min="14" max="16384" width="9.140625" style="18"/>
  </cols>
  <sheetData>
    <row r="1" spans="1:13" x14ac:dyDescent="0.2">
      <c r="A1" s="18" t="s">
        <v>79</v>
      </c>
    </row>
    <row r="2" spans="1:13" ht="15.75" x14ac:dyDescent="0.25">
      <c r="A2" s="19"/>
    </row>
    <row r="3" spans="1:13" x14ac:dyDescent="0.2">
      <c r="A3" s="2" t="s">
        <v>0</v>
      </c>
      <c r="B3" s="2"/>
      <c r="C3" s="3"/>
      <c r="F3" s="20"/>
      <c r="G3" s="20"/>
      <c r="H3" s="20"/>
      <c r="I3" s="20"/>
      <c r="J3" s="20"/>
      <c r="K3" s="20"/>
      <c r="L3" s="20"/>
      <c r="M3" s="20"/>
    </row>
    <row r="4" spans="1:13" x14ac:dyDescent="0.2">
      <c r="A4" s="4"/>
      <c r="B4" s="465">
        <v>40999</v>
      </c>
      <c r="C4" s="466"/>
      <c r="D4" s="466"/>
      <c r="E4" s="467"/>
      <c r="F4" s="465">
        <v>41364</v>
      </c>
      <c r="G4" s="466"/>
      <c r="H4" s="466"/>
      <c r="I4" s="467"/>
      <c r="J4" s="465">
        <v>41729</v>
      </c>
      <c r="K4" s="466"/>
      <c r="L4" s="466"/>
      <c r="M4" s="467"/>
    </row>
    <row r="5" spans="1:13" ht="15.75" customHeight="1" x14ac:dyDescent="0.2">
      <c r="A5" s="5"/>
      <c r="B5" s="470" t="s">
        <v>4</v>
      </c>
      <c r="C5" s="472" t="s">
        <v>1</v>
      </c>
      <c r="D5" s="473"/>
      <c r="E5" s="474"/>
      <c r="F5" s="470" t="s">
        <v>4</v>
      </c>
      <c r="G5" s="472" t="s">
        <v>1</v>
      </c>
      <c r="H5" s="473"/>
      <c r="I5" s="474"/>
      <c r="J5" s="470" t="s">
        <v>4</v>
      </c>
      <c r="K5" s="472" t="s">
        <v>1</v>
      </c>
      <c r="L5" s="473"/>
      <c r="M5" s="474"/>
    </row>
    <row r="6" spans="1:13" ht="46.5" customHeight="1" x14ac:dyDescent="0.2">
      <c r="A6" s="5"/>
      <c r="B6" s="471"/>
      <c r="C6" s="6" t="s">
        <v>2</v>
      </c>
      <c r="D6" s="7" t="s">
        <v>3</v>
      </c>
      <c r="E6" s="8" t="s">
        <v>13</v>
      </c>
      <c r="F6" s="471"/>
      <c r="G6" s="9" t="s">
        <v>2</v>
      </c>
      <c r="H6" s="10" t="s">
        <v>3</v>
      </c>
      <c r="I6" s="8" t="s">
        <v>13</v>
      </c>
      <c r="J6" s="471"/>
      <c r="K6" s="9" t="s">
        <v>2</v>
      </c>
      <c r="L6" s="10" t="s">
        <v>3</v>
      </c>
      <c r="M6" s="8" t="s">
        <v>13</v>
      </c>
    </row>
    <row r="7" spans="1:13" x14ac:dyDescent="0.2">
      <c r="A7" s="11"/>
      <c r="B7" s="11"/>
      <c r="C7" s="11"/>
      <c r="D7" s="12"/>
      <c r="E7" s="13"/>
      <c r="F7" s="11"/>
      <c r="G7" s="11"/>
      <c r="H7" s="12"/>
      <c r="I7" s="13"/>
      <c r="J7" s="11"/>
      <c r="K7" s="11"/>
      <c r="L7" s="12"/>
      <c r="M7" s="13"/>
    </row>
    <row r="8" spans="1:13" x14ac:dyDescent="0.2">
      <c r="A8" s="14" t="s">
        <v>84</v>
      </c>
      <c r="B8" s="15">
        <f>SUM(C8:E8)</f>
        <v>39</v>
      </c>
      <c r="C8" s="15">
        <v>32</v>
      </c>
      <c r="D8" s="16">
        <v>0</v>
      </c>
      <c r="E8" s="17">
        <v>7</v>
      </c>
      <c r="F8" s="15">
        <f>SUM(G8:I8)</f>
        <v>39</v>
      </c>
      <c r="G8" s="15">
        <v>32</v>
      </c>
      <c r="H8" s="16">
        <v>0</v>
      </c>
      <c r="I8" s="17">
        <v>7</v>
      </c>
      <c r="J8" s="15">
        <f>SUM(K8:M8)</f>
        <v>39</v>
      </c>
      <c r="K8" s="15">
        <v>32</v>
      </c>
      <c r="L8" s="16">
        <v>0</v>
      </c>
      <c r="M8" s="17">
        <v>7</v>
      </c>
    </row>
    <row r="9" spans="1:13" x14ac:dyDescent="0.2">
      <c r="A9" s="14" t="s">
        <v>85</v>
      </c>
      <c r="B9" s="15">
        <f t="shared" ref="B9:B14" si="0">SUM(C9:E9)</f>
        <v>61</v>
      </c>
      <c r="C9" s="15">
        <v>33</v>
      </c>
      <c r="D9" s="16">
        <v>5</v>
      </c>
      <c r="E9" s="17">
        <v>23</v>
      </c>
      <c r="F9" s="15">
        <f t="shared" ref="F9:F14" si="1">SUM(G9:I9)</f>
        <v>63</v>
      </c>
      <c r="G9" s="15">
        <v>33</v>
      </c>
      <c r="H9" s="16">
        <v>6</v>
      </c>
      <c r="I9" s="17">
        <v>24</v>
      </c>
      <c r="J9" s="15">
        <f t="shared" ref="J9:J14" si="2">SUM(K9:M9)</f>
        <v>62</v>
      </c>
      <c r="K9" s="15">
        <v>33</v>
      </c>
      <c r="L9" s="16">
        <v>0</v>
      </c>
      <c r="M9" s="17">
        <v>29</v>
      </c>
    </row>
    <row r="10" spans="1:13" x14ac:dyDescent="0.2">
      <c r="A10" s="14" t="s">
        <v>80</v>
      </c>
      <c r="B10" s="15">
        <f t="shared" si="0"/>
        <v>235</v>
      </c>
      <c r="C10" s="15">
        <v>118</v>
      </c>
      <c r="D10" s="16">
        <v>69</v>
      </c>
      <c r="E10" s="17">
        <v>48</v>
      </c>
      <c r="F10" s="15">
        <f t="shared" si="1"/>
        <v>244</v>
      </c>
      <c r="G10" s="15">
        <v>116</v>
      </c>
      <c r="H10" s="16">
        <v>75</v>
      </c>
      <c r="I10" s="17">
        <v>53</v>
      </c>
      <c r="J10" s="15">
        <f t="shared" si="2"/>
        <v>250</v>
      </c>
      <c r="K10" s="15">
        <v>120</v>
      </c>
      <c r="L10" s="16">
        <v>81</v>
      </c>
      <c r="M10" s="17">
        <v>49</v>
      </c>
    </row>
    <row r="11" spans="1:13" x14ac:dyDescent="0.2">
      <c r="A11" s="14" t="s">
        <v>86</v>
      </c>
      <c r="B11" s="15">
        <f t="shared" si="0"/>
        <v>41</v>
      </c>
      <c r="C11" s="15">
        <v>2</v>
      </c>
      <c r="D11" s="16">
        <v>19</v>
      </c>
      <c r="E11" s="17">
        <v>20</v>
      </c>
      <c r="F11" s="15">
        <f t="shared" si="1"/>
        <v>40</v>
      </c>
      <c r="G11" s="15">
        <v>2</v>
      </c>
      <c r="H11" s="16">
        <v>18</v>
      </c>
      <c r="I11" s="17">
        <v>20</v>
      </c>
      <c r="J11" s="15">
        <f t="shared" si="2"/>
        <v>39</v>
      </c>
      <c r="K11" s="15">
        <v>1</v>
      </c>
      <c r="L11" s="16">
        <v>18</v>
      </c>
      <c r="M11" s="17">
        <v>20</v>
      </c>
    </row>
    <row r="12" spans="1:13" x14ac:dyDescent="0.2">
      <c r="A12" s="14" t="s">
        <v>82</v>
      </c>
      <c r="B12" s="15">
        <f>SUM(C12:E12)</f>
        <v>6</v>
      </c>
      <c r="C12" s="15">
        <v>6</v>
      </c>
      <c r="D12" s="16">
        <v>0</v>
      </c>
      <c r="E12" s="17">
        <v>0</v>
      </c>
      <c r="F12" s="15">
        <f t="shared" si="1"/>
        <v>6</v>
      </c>
      <c r="G12" s="15">
        <v>6</v>
      </c>
      <c r="H12" s="16">
        <v>0</v>
      </c>
      <c r="I12" s="17">
        <v>0</v>
      </c>
      <c r="J12" s="15">
        <f t="shared" si="2"/>
        <v>7</v>
      </c>
      <c r="K12" s="15">
        <v>6</v>
      </c>
      <c r="L12" s="16">
        <v>1</v>
      </c>
      <c r="M12" s="17">
        <v>0</v>
      </c>
    </row>
    <row r="13" spans="1:13" x14ac:dyDescent="0.2">
      <c r="A13" s="14" t="s">
        <v>83</v>
      </c>
      <c r="B13" s="15">
        <f t="shared" si="0"/>
        <v>20</v>
      </c>
      <c r="C13" s="15">
        <v>1</v>
      </c>
      <c r="D13" s="16">
        <v>19</v>
      </c>
      <c r="E13" s="17">
        <v>0</v>
      </c>
      <c r="F13" s="15">
        <f t="shared" si="1"/>
        <v>21</v>
      </c>
      <c r="G13" s="15">
        <v>1</v>
      </c>
      <c r="H13" s="16">
        <v>18</v>
      </c>
      <c r="I13" s="17">
        <v>2</v>
      </c>
      <c r="J13" s="15">
        <f t="shared" si="2"/>
        <v>21</v>
      </c>
      <c r="K13" s="15">
        <v>1</v>
      </c>
      <c r="L13" s="16">
        <v>18</v>
      </c>
      <c r="M13" s="17">
        <v>2</v>
      </c>
    </row>
    <row r="14" spans="1:13" x14ac:dyDescent="0.2">
      <c r="A14" s="14" t="s">
        <v>88</v>
      </c>
      <c r="B14" s="15">
        <f t="shared" si="0"/>
        <v>6</v>
      </c>
      <c r="C14" s="15">
        <v>2</v>
      </c>
      <c r="D14" s="16">
        <v>0</v>
      </c>
      <c r="E14" s="17">
        <v>4</v>
      </c>
      <c r="F14" s="15">
        <f t="shared" si="1"/>
        <v>5</v>
      </c>
      <c r="G14" s="15">
        <v>1</v>
      </c>
      <c r="H14" s="16">
        <v>0</v>
      </c>
      <c r="I14" s="17">
        <v>4</v>
      </c>
      <c r="J14" s="15">
        <f t="shared" si="2"/>
        <v>5</v>
      </c>
      <c r="K14" s="15">
        <v>1</v>
      </c>
      <c r="L14" s="16">
        <v>1</v>
      </c>
      <c r="M14" s="17">
        <v>3</v>
      </c>
    </row>
    <row r="15" spans="1:13" x14ac:dyDescent="0.2">
      <c r="A15" s="14"/>
      <c r="B15" s="15"/>
      <c r="C15" s="15"/>
      <c r="D15" s="16"/>
      <c r="E15" s="17"/>
      <c r="F15" s="15"/>
      <c r="G15" s="15"/>
      <c r="H15" s="16"/>
      <c r="I15" s="17"/>
      <c r="J15" s="15"/>
      <c r="K15" s="15"/>
      <c r="L15" s="16"/>
      <c r="M15" s="17"/>
    </row>
    <row r="16" spans="1:13" ht="30.75" customHeight="1" x14ac:dyDescent="0.25">
      <c r="A16" s="210" t="s">
        <v>97</v>
      </c>
      <c r="B16" s="111">
        <f>SUM(C16:E16)</f>
        <v>408</v>
      </c>
      <c r="C16" s="213">
        <f>SUM(C8:C14)</f>
        <v>194</v>
      </c>
      <c r="D16" s="92">
        <f>SUM(D8:D14)</f>
        <v>112</v>
      </c>
      <c r="E16" s="208">
        <f>SUM(E8:E14)</f>
        <v>102</v>
      </c>
      <c r="F16" s="111">
        <f>SUM(G16:I16)</f>
        <v>418</v>
      </c>
      <c r="G16" s="213">
        <f>SUM(G8:G14)</f>
        <v>191</v>
      </c>
      <c r="H16" s="92">
        <f>SUM(H8:H14)</f>
        <v>117</v>
      </c>
      <c r="I16" s="208">
        <f>SUM(I8:I14)</f>
        <v>110</v>
      </c>
      <c r="J16" s="111">
        <f>SUM(K16:M16)</f>
        <v>423</v>
      </c>
      <c r="K16" s="213">
        <f>SUM(K8:K14)</f>
        <v>194</v>
      </c>
      <c r="L16" s="92">
        <f>SUM(L8:L14)</f>
        <v>119</v>
      </c>
      <c r="M16" s="208">
        <f>SUM(M8:M14)</f>
        <v>110</v>
      </c>
    </row>
    <row r="17" spans="1:13" ht="15.75" customHeight="1" x14ac:dyDescent="0.25">
      <c r="A17" s="211"/>
      <c r="B17" s="212"/>
      <c r="C17" s="214"/>
      <c r="D17" s="209"/>
      <c r="E17" s="215"/>
      <c r="F17" s="212"/>
      <c r="G17" s="214"/>
      <c r="H17" s="209"/>
      <c r="I17" s="215"/>
      <c r="J17" s="212"/>
      <c r="K17" s="214"/>
      <c r="L17" s="209"/>
      <c r="M17" s="215"/>
    </row>
    <row r="18" spans="1:13" ht="15.75" customHeight="1" x14ac:dyDescent="0.2">
      <c r="A18" s="3"/>
      <c r="B18" s="3"/>
      <c r="C18" s="3"/>
      <c r="D18" s="3"/>
      <c r="E18" s="3"/>
      <c r="F18" s="3"/>
      <c r="G18" s="3"/>
      <c r="H18" s="3"/>
      <c r="I18" s="3"/>
      <c r="J18" s="3"/>
      <c r="K18" s="3"/>
      <c r="L18" s="3"/>
      <c r="M18" s="3"/>
    </row>
    <row r="19" spans="1:13" x14ac:dyDescent="0.2">
      <c r="A19" s="2" t="s">
        <v>428</v>
      </c>
      <c r="B19" s="2"/>
      <c r="C19" s="2"/>
      <c r="D19" s="2"/>
      <c r="E19" s="2"/>
    </row>
    <row r="20" spans="1:13" x14ac:dyDescent="0.2">
      <c r="A20" s="4"/>
      <c r="B20" s="465">
        <v>40999</v>
      </c>
      <c r="C20" s="466"/>
      <c r="D20" s="467"/>
      <c r="E20" s="465">
        <v>41364</v>
      </c>
      <c r="F20" s="466"/>
      <c r="G20" s="467"/>
      <c r="H20" s="465">
        <v>41729</v>
      </c>
      <c r="I20" s="466"/>
      <c r="J20" s="467"/>
    </row>
    <row r="21" spans="1:13" ht="15.75" customHeight="1" x14ac:dyDescent="0.2">
      <c r="A21" s="5"/>
      <c r="B21" s="468" t="s">
        <v>2</v>
      </c>
      <c r="C21" s="461" t="s">
        <v>3</v>
      </c>
      <c r="D21" s="463" t="s">
        <v>13</v>
      </c>
      <c r="E21" s="459" t="s">
        <v>2</v>
      </c>
      <c r="F21" s="461" t="s">
        <v>3</v>
      </c>
      <c r="G21" s="463" t="s">
        <v>13</v>
      </c>
      <c r="H21" s="459" t="s">
        <v>2</v>
      </c>
      <c r="I21" s="461" t="s">
        <v>3</v>
      </c>
      <c r="J21" s="463" t="s">
        <v>13</v>
      </c>
    </row>
    <row r="22" spans="1:13" ht="33.75" customHeight="1" x14ac:dyDescent="0.2">
      <c r="A22" s="5"/>
      <c r="B22" s="469"/>
      <c r="C22" s="462"/>
      <c r="D22" s="464"/>
      <c r="E22" s="460"/>
      <c r="F22" s="462"/>
      <c r="G22" s="464"/>
      <c r="H22" s="460"/>
      <c r="I22" s="462"/>
      <c r="J22" s="464"/>
    </row>
    <row r="23" spans="1:13" x14ac:dyDescent="0.2">
      <c r="A23" s="11"/>
      <c r="B23" s="69"/>
      <c r="C23" s="70"/>
      <c r="D23" s="71"/>
      <c r="E23" s="70"/>
      <c r="F23" s="70"/>
      <c r="G23" s="71"/>
      <c r="H23" s="70"/>
      <c r="I23" s="70"/>
      <c r="J23" s="71"/>
    </row>
    <row r="24" spans="1:13" x14ac:dyDescent="0.2">
      <c r="A24" s="14" t="s">
        <v>84</v>
      </c>
      <c r="B24" s="74">
        <f>C8/B8</f>
        <v>0.82051282051282048</v>
      </c>
      <c r="C24" s="72">
        <f>D8/B8</f>
        <v>0</v>
      </c>
      <c r="D24" s="73">
        <f>E8/B8</f>
        <v>0.17948717948717949</v>
      </c>
      <c r="E24" s="72">
        <f>G8/F8</f>
        <v>0.82051282051282048</v>
      </c>
      <c r="F24" s="72">
        <f>H8/F8</f>
        <v>0</v>
      </c>
      <c r="G24" s="73">
        <f>I8/F8</f>
        <v>0.17948717948717949</v>
      </c>
      <c r="H24" s="72">
        <f>K8/J8</f>
        <v>0.82051282051282048</v>
      </c>
      <c r="I24" s="72">
        <f>L8/J8</f>
        <v>0</v>
      </c>
      <c r="J24" s="73">
        <f>M8/J8</f>
        <v>0.17948717948717949</v>
      </c>
    </row>
    <row r="25" spans="1:13" x14ac:dyDescent="0.2">
      <c r="A25" s="14" t="s">
        <v>85</v>
      </c>
      <c r="B25" s="74">
        <f t="shared" ref="B25:B30" si="3">C9/B9</f>
        <v>0.54098360655737709</v>
      </c>
      <c r="C25" s="72">
        <f t="shared" ref="C25:C32" si="4">D9/B9</f>
        <v>8.1967213114754092E-2</v>
      </c>
      <c r="D25" s="73">
        <f>E9/B9</f>
        <v>0.37704918032786883</v>
      </c>
      <c r="E25" s="72">
        <f t="shared" ref="E25:E30" si="5">G9/F9</f>
        <v>0.52380952380952384</v>
      </c>
      <c r="F25" s="72">
        <f t="shared" ref="F25:F30" si="6">H9/F9</f>
        <v>9.5238095238095233E-2</v>
      </c>
      <c r="G25" s="73">
        <f t="shared" ref="G25:G30" si="7">I9/F9</f>
        <v>0.38095238095238093</v>
      </c>
      <c r="H25" s="72">
        <f t="shared" ref="H25:H30" si="8">K9/J9</f>
        <v>0.532258064516129</v>
      </c>
      <c r="I25" s="72">
        <v>0</v>
      </c>
      <c r="J25" s="73">
        <v>0.46800000000000003</v>
      </c>
    </row>
    <row r="26" spans="1:13" x14ac:dyDescent="0.2">
      <c r="A26" s="14" t="s">
        <v>81</v>
      </c>
      <c r="B26" s="74">
        <f t="shared" si="3"/>
        <v>0.50212765957446803</v>
      </c>
      <c r="C26" s="72">
        <f t="shared" si="4"/>
        <v>0.29361702127659572</v>
      </c>
      <c r="D26" s="73">
        <f t="shared" ref="D26:D30" si="9">E10/B10</f>
        <v>0.20425531914893616</v>
      </c>
      <c r="E26" s="72">
        <f t="shared" si="5"/>
        <v>0.47540983606557374</v>
      </c>
      <c r="F26" s="72">
        <f t="shared" si="6"/>
        <v>0.30737704918032788</v>
      </c>
      <c r="G26" s="73">
        <f t="shared" si="7"/>
        <v>0.21721311475409835</v>
      </c>
      <c r="H26" s="72">
        <f t="shared" si="8"/>
        <v>0.48</v>
      </c>
      <c r="I26" s="72">
        <f t="shared" ref="I25:I30" si="10">L10/J10</f>
        <v>0.32400000000000001</v>
      </c>
      <c r="J26" s="73">
        <f t="shared" ref="J25:J30" si="11">M10/J10</f>
        <v>0.19600000000000001</v>
      </c>
    </row>
    <row r="27" spans="1:13" x14ac:dyDescent="0.2">
      <c r="A27" s="14" t="s">
        <v>86</v>
      </c>
      <c r="B27" s="74">
        <f t="shared" si="3"/>
        <v>4.878048780487805E-2</v>
      </c>
      <c r="C27" s="72">
        <f t="shared" si="4"/>
        <v>0.46341463414634149</v>
      </c>
      <c r="D27" s="73">
        <f t="shared" si="9"/>
        <v>0.48780487804878048</v>
      </c>
      <c r="E27" s="72">
        <f t="shared" si="5"/>
        <v>0.05</v>
      </c>
      <c r="F27" s="72">
        <f t="shared" si="6"/>
        <v>0.45</v>
      </c>
      <c r="G27" s="73">
        <f t="shared" si="7"/>
        <v>0.5</v>
      </c>
      <c r="H27" s="72">
        <f t="shared" si="8"/>
        <v>2.564102564102564E-2</v>
      </c>
      <c r="I27" s="72">
        <f t="shared" si="10"/>
        <v>0.46153846153846156</v>
      </c>
      <c r="J27" s="73">
        <f t="shared" si="11"/>
        <v>0.51282051282051277</v>
      </c>
    </row>
    <row r="28" spans="1:13" x14ac:dyDescent="0.2">
      <c r="A28" s="14" t="s">
        <v>82</v>
      </c>
      <c r="B28" s="74">
        <f t="shared" si="3"/>
        <v>1</v>
      </c>
      <c r="C28" s="72">
        <f t="shared" si="4"/>
        <v>0</v>
      </c>
      <c r="D28" s="73">
        <f t="shared" si="9"/>
        <v>0</v>
      </c>
      <c r="E28" s="72">
        <f t="shared" si="5"/>
        <v>1</v>
      </c>
      <c r="F28" s="72">
        <f t="shared" si="6"/>
        <v>0</v>
      </c>
      <c r="G28" s="73">
        <f t="shared" si="7"/>
        <v>0</v>
      </c>
      <c r="H28" s="72">
        <f t="shared" si="8"/>
        <v>0.8571428571428571</v>
      </c>
      <c r="I28" s="72">
        <f t="shared" si="10"/>
        <v>0.14285714285714285</v>
      </c>
      <c r="J28" s="73">
        <f t="shared" si="11"/>
        <v>0</v>
      </c>
    </row>
    <row r="29" spans="1:13" x14ac:dyDescent="0.2">
      <c r="A29" s="14" t="s">
        <v>83</v>
      </c>
      <c r="B29" s="74">
        <f t="shared" si="3"/>
        <v>0.05</v>
      </c>
      <c r="C29" s="72">
        <f t="shared" si="4"/>
        <v>0.95</v>
      </c>
      <c r="D29" s="73">
        <f t="shared" si="9"/>
        <v>0</v>
      </c>
      <c r="E29" s="72">
        <f t="shared" si="5"/>
        <v>4.7619047619047616E-2</v>
      </c>
      <c r="F29" s="72">
        <f t="shared" si="6"/>
        <v>0.8571428571428571</v>
      </c>
      <c r="G29" s="73">
        <f t="shared" si="7"/>
        <v>9.5238095238095233E-2</v>
      </c>
      <c r="H29" s="72">
        <f t="shared" si="8"/>
        <v>4.7619047619047616E-2</v>
      </c>
      <c r="I29" s="72">
        <f t="shared" si="10"/>
        <v>0.8571428571428571</v>
      </c>
      <c r="J29" s="73">
        <f t="shared" si="11"/>
        <v>9.5238095238095233E-2</v>
      </c>
    </row>
    <row r="30" spans="1:13" x14ac:dyDescent="0.2">
      <c r="A30" s="14" t="s">
        <v>88</v>
      </c>
      <c r="B30" s="74">
        <f t="shared" si="3"/>
        <v>0.33333333333333331</v>
      </c>
      <c r="C30" s="72">
        <f t="shared" si="4"/>
        <v>0</v>
      </c>
      <c r="D30" s="73">
        <f t="shared" si="9"/>
        <v>0.66666666666666663</v>
      </c>
      <c r="E30" s="72">
        <f t="shared" si="5"/>
        <v>0.2</v>
      </c>
      <c r="F30" s="72">
        <f t="shared" si="6"/>
        <v>0</v>
      </c>
      <c r="G30" s="73">
        <f t="shared" si="7"/>
        <v>0.8</v>
      </c>
      <c r="H30" s="72">
        <f t="shared" si="8"/>
        <v>0.2</v>
      </c>
      <c r="I30" s="72">
        <f t="shared" si="10"/>
        <v>0.2</v>
      </c>
      <c r="J30" s="73">
        <f t="shared" si="11"/>
        <v>0.6</v>
      </c>
    </row>
    <row r="31" spans="1:13" x14ac:dyDescent="0.2">
      <c r="A31" s="14"/>
      <c r="B31" s="74"/>
      <c r="C31" s="72"/>
      <c r="D31" s="73"/>
      <c r="E31" s="72"/>
      <c r="F31" s="72"/>
      <c r="G31" s="73"/>
      <c r="H31" s="72"/>
      <c r="I31" s="72"/>
      <c r="J31" s="73"/>
    </row>
    <row r="32" spans="1:13" ht="31.5" x14ac:dyDescent="0.25">
      <c r="A32" s="207" t="s">
        <v>97</v>
      </c>
      <c r="B32" s="219">
        <f>C16/B16</f>
        <v>0.47549019607843135</v>
      </c>
      <c r="C32" s="205">
        <f t="shared" si="4"/>
        <v>0.27450980392156865</v>
      </c>
      <c r="D32" s="216">
        <f>E16/B16</f>
        <v>0.25</v>
      </c>
      <c r="E32" s="219">
        <f t="shared" ref="E32" si="12">G16/F16</f>
        <v>0.4569377990430622</v>
      </c>
      <c r="F32" s="205">
        <f>H16/F16</f>
        <v>0.27990430622009571</v>
      </c>
      <c r="G32" s="216">
        <f t="shared" ref="G32" si="13">I16/F16</f>
        <v>0.26315789473684209</v>
      </c>
      <c r="H32" s="205">
        <f t="shared" ref="H32" si="14">K16/J16</f>
        <v>0.45862884160756501</v>
      </c>
      <c r="I32" s="205">
        <f t="shared" ref="I32" si="15">L16/J16</f>
        <v>0.28132387706855794</v>
      </c>
      <c r="J32" s="216">
        <f>M16/J16</f>
        <v>0.26004728132387706</v>
      </c>
    </row>
    <row r="33" spans="1:10" x14ac:dyDescent="0.2">
      <c r="A33" s="217"/>
      <c r="B33" s="217"/>
      <c r="C33" s="20"/>
      <c r="D33" s="218"/>
      <c r="E33" s="217"/>
      <c r="F33" s="20"/>
      <c r="G33" s="218"/>
      <c r="H33" s="20"/>
      <c r="I33" s="20"/>
      <c r="J33" s="218"/>
    </row>
    <row r="35" spans="1:10" x14ac:dyDescent="0.2">
      <c r="A35" s="18" t="s">
        <v>96</v>
      </c>
    </row>
    <row r="36" spans="1:10" x14ac:dyDescent="0.2">
      <c r="A36" s="18" t="s">
        <v>14</v>
      </c>
    </row>
    <row r="37" spans="1:10" x14ac:dyDescent="0.2">
      <c r="A37" s="85"/>
      <c r="B37" s="27"/>
    </row>
    <row r="38" spans="1:10" x14ac:dyDescent="0.2">
      <c r="A38" s="14" t="s">
        <v>84</v>
      </c>
      <c r="B38" s="75">
        <f>(J8-B8)/B8</f>
        <v>0</v>
      </c>
    </row>
    <row r="39" spans="1:10" x14ac:dyDescent="0.2">
      <c r="A39" s="14" t="s">
        <v>85</v>
      </c>
      <c r="B39" s="75">
        <f t="shared" ref="B39:B44" si="16">(J9-B9)/B9</f>
        <v>1.6393442622950821E-2</v>
      </c>
    </row>
    <row r="40" spans="1:10" x14ac:dyDescent="0.2">
      <c r="A40" s="14" t="s">
        <v>81</v>
      </c>
      <c r="B40" s="75">
        <f t="shared" si="16"/>
        <v>6.3829787234042548E-2</v>
      </c>
    </row>
    <row r="41" spans="1:10" x14ac:dyDescent="0.2">
      <c r="A41" s="14" t="s">
        <v>86</v>
      </c>
      <c r="B41" s="75">
        <f t="shared" si="16"/>
        <v>-4.878048780487805E-2</v>
      </c>
    </row>
    <row r="42" spans="1:10" x14ac:dyDescent="0.2">
      <c r="A42" s="14" t="s">
        <v>82</v>
      </c>
      <c r="B42" s="75">
        <f t="shared" si="16"/>
        <v>0.16666666666666666</v>
      </c>
    </row>
    <row r="43" spans="1:10" x14ac:dyDescent="0.2">
      <c r="A43" s="14" t="s">
        <v>83</v>
      </c>
      <c r="B43" s="75">
        <f t="shared" si="16"/>
        <v>0.05</v>
      </c>
    </row>
    <row r="44" spans="1:10" x14ac:dyDescent="0.2">
      <c r="A44" s="14" t="s">
        <v>88</v>
      </c>
      <c r="B44" s="75">
        <f t="shared" si="16"/>
        <v>-0.16666666666666666</v>
      </c>
    </row>
    <row r="45" spans="1:10" x14ac:dyDescent="0.2">
      <c r="A45" s="86"/>
      <c r="B45" s="76"/>
    </row>
    <row r="46" spans="1:10" ht="31.5" x14ac:dyDescent="0.25">
      <c r="A46" s="207" t="s">
        <v>78</v>
      </c>
      <c r="B46" s="76">
        <f>(J16-B16)/B16</f>
        <v>3.6764705882352942E-2</v>
      </c>
    </row>
    <row r="47" spans="1:10" ht="15.75" x14ac:dyDescent="0.25">
      <c r="A47" s="220"/>
      <c r="B47" s="221"/>
    </row>
    <row r="48" spans="1:10" ht="15.75" x14ac:dyDescent="0.25">
      <c r="A48" s="24"/>
      <c r="B48" s="22"/>
    </row>
    <row r="49" spans="1:1" x14ac:dyDescent="0.2">
      <c r="A49" s="23" t="s">
        <v>5</v>
      </c>
    </row>
    <row r="50" spans="1:1" x14ac:dyDescent="0.2">
      <c r="A50" s="79" t="s">
        <v>44</v>
      </c>
    </row>
  </sheetData>
  <mergeCells count="21">
    <mergeCell ref="F4:I4"/>
    <mergeCell ref="J4:M4"/>
    <mergeCell ref="B4:E4"/>
    <mergeCell ref="J5:J6"/>
    <mergeCell ref="C5:E5"/>
    <mergeCell ref="F5:F6"/>
    <mergeCell ref="G5:I5"/>
    <mergeCell ref="B5:B6"/>
    <mergeCell ref="K5:M5"/>
    <mergeCell ref="H21:H22"/>
    <mergeCell ref="I21:I22"/>
    <mergeCell ref="J21:J22"/>
    <mergeCell ref="B20:D20"/>
    <mergeCell ref="E20:G20"/>
    <mergeCell ref="H20:J20"/>
    <mergeCell ref="B21:B22"/>
    <mergeCell ref="C21:C22"/>
    <mergeCell ref="D21:D22"/>
    <mergeCell ref="E21:E22"/>
    <mergeCell ref="F21:F22"/>
    <mergeCell ref="G21:G22"/>
  </mergeCells>
  <hyperlinks>
    <hyperlink ref="A50" location="'Table of contents'!A1" display="return to table of contents"/>
  </hyperlinks>
  <pageMargins left="0.7" right="0.7" top="0.75" bottom="0.75" header="0.3" footer="0.3"/>
  <pageSetup paperSize="9" scale="52" orientation="portrait" r:id="rId1"/>
  <colBreaks count="1" manualBreakCount="1">
    <brk id="1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10"/>
  <sheetViews>
    <sheetView zoomScaleNormal="100" zoomScaleSheetLayoutView="55" workbookViewId="0">
      <selection sqref="A1:G1"/>
    </sheetView>
  </sheetViews>
  <sheetFormatPr defaultRowHeight="15" x14ac:dyDescent="0.2"/>
  <cols>
    <col min="1" max="1" width="25.42578125" style="18" customWidth="1"/>
    <col min="2" max="2" width="11.28515625" style="18" customWidth="1"/>
    <col min="3" max="3" width="15.28515625" style="18" customWidth="1"/>
    <col min="4" max="4" width="13.28515625" style="1" customWidth="1"/>
    <col min="5" max="5" width="15.28515625" style="18" customWidth="1"/>
    <col min="6" max="6" width="13.28515625" style="1" customWidth="1"/>
    <col min="7" max="7" width="17" style="1" customWidth="1"/>
    <col min="8" max="8" width="7.28515625" style="18" customWidth="1"/>
    <col min="9" max="9" width="25.42578125" style="18" customWidth="1"/>
    <col min="10" max="10" width="11.28515625" style="18" customWidth="1"/>
    <col min="11" max="11" width="15.28515625" style="18" customWidth="1"/>
    <col min="12" max="12" width="13.28515625" style="1" customWidth="1"/>
    <col min="13" max="13" width="15.28515625" style="18" customWidth="1"/>
    <col min="14" max="14" width="13.28515625" style="1" customWidth="1"/>
    <col min="15" max="15" width="15.5703125" style="18" customWidth="1"/>
    <col min="16" max="16" width="7.28515625" style="18" customWidth="1"/>
    <col min="17" max="17" width="25.42578125" style="18" customWidth="1"/>
    <col min="18" max="18" width="11.28515625" style="18" customWidth="1"/>
    <col min="19" max="19" width="15.28515625" style="18" customWidth="1"/>
    <col min="20" max="20" width="13.28515625" style="1" customWidth="1"/>
    <col min="21" max="21" width="15.28515625" style="18" customWidth="1"/>
    <col min="22" max="22" width="13.28515625" style="1" customWidth="1"/>
    <col min="23" max="23" width="15.85546875" style="18" customWidth="1"/>
    <col min="24" max="24" width="7.28515625" style="18" customWidth="1"/>
    <col min="25" max="25" width="25.42578125" style="18" customWidth="1"/>
    <col min="26" max="26" width="11.28515625" style="18" customWidth="1"/>
    <col min="27" max="27" width="15.28515625" style="18" customWidth="1"/>
    <col min="28" max="28" width="13.28515625" style="1" customWidth="1"/>
    <col min="29" max="29" width="15.28515625" style="18" customWidth="1"/>
    <col min="30" max="30" width="13.28515625" style="1" customWidth="1"/>
    <col min="31" max="31" width="9.140625" style="18"/>
    <col min="32" max="32" width="7.28515625" style="18" customWidth="1"/>
    <col min="33" max="16384" width="9.140625" style="18"/>
  </cols>
  <sheetData>
    <row r="1" spans="1:31" ht="31.5" customHeight="1" x14ac:dyDescent="0.2">
      <c r="A1" s="480" t="s">
        <v>444</v>
      </c>
      <c r="B1" s="480"/>
      <c r="C1" s="480"/>
      <c r="D1" s="480"/>
      <c r="E1" s="480"/>
      <c r="F1" s="480"/>
      <c r="G1" s="480"/>
      <c r="I1" s="480" t="s">
        <v>473</v>
      </c>
      <c r="J1" s="480"/>
      <c r="K1" s="480"/>
      <c r="L1" s="480"/>
      <c r="M1" s="480"/>
      <c r="N1" s="480"/>
      <c r="O1" s="480"/>
      <c r="Q1" s="480" t="s">
        <v>474</v>
      </c>
      <c r="R1" s="480"/>
      <c r="S1" s="480"/>
      <c r="T1" s="480"/>
      <c r="U1" s="480"/>
      <c r="V1" s="480"/>
      <c r="W1" s="480"/>
      <c r="Y1" s="480" t="s">
        <v>475</v>
      </c>
      <c r="Z1" s="480"/>
      <c r="AA1" s="480"/>
      <c r="AB1" s="480"/>
      <c r="AC1" s="480"/>
      <c r="AD1" s="480"/>
      <c r="AE1" s="480"/>
    </row>
    <row r="2" spans="1:31" s="313" customFormat="1" ht="31.5" customHeight="1" x14ac:dyDescent="0.25">
      <c r="A2" s="502" t="s">
        <v>374</v>
      </c>
      <c r="B2" s="502"/>
      <c r="C2" s="502"/>
      <c r="D2" s="502"/>
      <c r="E2" s="502"/>
      <c r="F2" s="502"/>
      <c r="G2" s="502"/>
      <c r="H2" s="334"/>
      <c r="I2" s="502" t="s">
        <v>374</v>
      </c>
      <c r="J2" s="502"/>
      <c r="K2" s="502"/>
      <c r="L2" s="502"/>
      <c r="M2" s="502"/>
      <c r="N2" s="502"/>
      <c r="O2" s="502"/>
      <c r="Q2" s="502" t="s">
        <v>374</v>
      </c>
      <c r="R2" s="502"/>
      <c r="S2" s="502"/>
      <c r="T2" s="502"/>
      <c r="U2" s="502"/>
      <c r="V2" s="502"/>
      <c r="W2" s="502"/>
      <c r="Y2" s="502" t="s">
        <v>374</v>
      </c>
      <c r="Z2" s="502"/>
      <c r="AA2" s="502"/>
      <c r="AB2" s="502"/>
      <c r="AC2" s="502"/>
      <c r="AD2" s="502"/>
      <c r="AE2" s="502"/>
    </row>
    <row r="3" spans="1:31" ht="15.75" x14ac:dyDescent="0.25">
      <c r="A3" s="19"/>
      <c r="B3" s="19"/>
      <c r="I3" s="19"/>
      <c r="J3" s="19"/>
      <c r="Q3" s="19"/>
      <c r="R3" s="19"/>
      <c r="Y3" s="19"/>
      <c r="Z3" s="19"/>
    </row>
    <row r="4" spans="1:31" ht="15.75" x14ac:dyDescent="0.25">
      <c r="A4" s="19" t="s">
        <v>95</v>
      </c>
      <c r="B4" s="19"/>
      <c r="I4" s="19" t="s">
        <v>95</v>
      </c>
      <c r="J4" s="19"/>
      <c r="Q4" s="19" t="s">
        <v>95</v>
      </c>
      <c r="R4" s="19"/>
      <c r="Y4" s="19" t="s">
        <v>95</v>
      </c>
      <c r="Z4" s="19"/>
    </row>
    <row r="5" spans="1:31" ht="38.25" customHeight="1" x14ac:dyDescent="0.2">
      <c r="A5" s="483" t="s">
        <v>77</v>
      </c>
      <c r="B5" s="485" t="s">
        <v>76</v>
      </c>
      <c r="C5" s="487" t="s">
        <v>314</v>
      </c>
      <c r="D5" s="487"/>
      <c r="E5" s="487" t="s">
        <v>315</v>
      </c>
      <c r="F5" s="487"/>
      <c r="G5" s="249"/>
      <c r="I5" s="483" t="s">
        <v>77</v>
      </c>
      <c r="J5" s="485" t="s">
        <v>76</v>
      </c>
      <c r="K5" s="487" t="s">
        <v>314</v>
      </c>
      <c r="L5" s="487"/>
      <c r="M5" s="487" t="s">
        <v>315</v>
      </c>
      <c r="N5" s="487"/>
      <c r="Q5" s="483" t="s">
        <v>77</v>
      </c>
      <c r="R5" s="485" t="s">
        <v>76</v>
      </c>
      <c r="S5" s="487" t="s">
        <v>314</v>
      </c>
      <c r="T5" s="487"/>
      <c r="U5" s="487" t="s">
        <v>315</v>
      </c>
      <c r="V5" s="487"/>
      <c r="Y5" s="483" t="s">
        <v>77</v>
      </c>
      <c r="Z5" s="485" t="s">
        <v>76</v>
      </c>
      <c r="AA5" s="487" t="s">
        <v>314</v>
      </c>
      <c r="AB5" s="487"/>
      <c r="AC5" s="487" t="s">
        <v>315</v>
      </c>
      <c r="AD5" s="487"/>
    </row>
    <row r="6" spans="1:31" ht="37.5" customHeight="1" x14ac:dyDescent="0.2">
      <c r="A6" s="484"/>
      <c r="B6" s="486"/>
      <c r="C6" s="35" t="s">
        <v>316</v>
      </c>
      <c r="D6" s="37" t="s">
        <v>322</v>
      </c>
      <c r="E6" s="35" t="s">
        <v>316</v>
      </c>
      <c r="F6" s="37" t="s">
        <v>323</v>
      </c>
      <c r="G6" s="250"/>
      <c r="I6" s="484"/>
      <c r="J6" s="486"/>
      <c r="K6" s="35" t="s">
        <v>316</v>
      </c>
      <c r="L6" s="37" t="s">
        <v>322</v>
      </c>
      <c r="M6" s="35" t="s">
        <v>316</v>
      </c>
      <c r="N6" s="37" t="s">
        <v>323</v>
      </c>
      <c r="Q6" s="484"/>
      <c r="R6" s="486"/>
      <c r="S6" s="35" t="s">
        <v>316</v>
      </c>
      <c r="T6" s="37" t="s">
        <v>322</v>
      </c>
      <c r="U6" s="35" t="s">
        <v>316</v>
      </c>
      <c r="V6" s="37" t="s">
        <v>323</v>
      </c>
      <c r="Y6" s="484"/>
      <c r="Z6" s="486"/>
      <c r="AA6" s="35" t="s">
        <v>316</v>
      </c>
      <c r="AB6" s="37" t="s">
        <v>322</v>
      </c>
      <c r="AC6" s="35" t="s">
        <v>316</v>
      </c>
      <c r="AD6" s="37" t="s">
        <v>323</v>
      </c>
    </row>
    <row r="7" spans="1:31" ht="14.25" customHeight="1" x14ac:dyDescent="0.2">
      <c r="A7" s="30"/>
      <c r="B7" s="132"/>
      <c r="C7" s="143"/>
      <c r="D7" s="45"/>
      <c r="E7" s="143"/>
      <c r="F7" s="45"/>
      <c r="G7" s="250"/>
      <c r="I7" s="30"/>
      <c r="J7" s="132"/>
      <c r="K7" s="143"/>
      <c r="L7" s="45"/>
      <c r="M7" s="143"/>
      <c r="N7" s="45"/>
      <c r="Q7" s="30"/>
      <c r="R7" s="132"/>
      <c r="S7" s="143"/>
      <c r="T7" s="45"/>
      <c r="U7" s="143"/>
      <c r="V7" s="45"/>
      <c r="Y7" s="30"/>
      <c r="Z7" s="132"/>
      <c r="AA7" s="143"/>
      <c r="AB7" s="45"/>
      <c r="AC7" s="143"/>
      <c r="AD7" s="45"/>
    </row>
    <row r="8" spans="1:31" ht="16.5" customHeight="1" x14ac:dyDescent="0.2">
      <c r="A8" s="119" t="s">
        <v>48</v>
      </c>
      <c r="B8" s="115">
        <v>1</v>
      </c>
      <c r="C8" s="115">
        <v>0</v>
      </c>
      <c r="D8" s="39">
        <f>C8/B8</f>
        <v>0</v>
      </c>
      <c r="E8" s="115">
        <v>1</v>
      </c>
      <c r="F8" s="39">
        <f>E8/B8</f>
        <v>1</v>
      </c>
      <c r="G8" s="36"/>
      <c r="I8" s="119" t="s">
        <v>48</v>
      </c>
      <c r="J8" s="115">
        <v>1</v>
      </c>
      <c r="K8" s="115">
        <v>0</v>
      </c>
      <c r="L8" s="39">
        <f>K8/J8</f>
        <v>0</v>
      </c>
      <c r="M8" s="115">
        <v>1</v>
      </c>
      <c r="N8" s="39">
        <f>M8/J8</f>
        <v>1</v>
      </c>
      <c r="Q8" s="119" t="s">
        <v>48</v>
      </c>
      <c r="R8" s="202"/>
      <c r="S8" s="163"/>
      <c r="T8" s="186"/>
      <c r="U8" s="163"/>
      <c r="V8" s="186"/>
      <c r="Y8" s="119" t="s">
        <v>48</v>
      </c>
      <c r="Z8" s="202"/>
      <c r="AA8" s="163"/>
      <c r="AB8" s="186"/>
      <c r="AC8" s="163"/>
      <c r="AD8" s="186"/>
    </row>
    <row r="9" spans="1:31" ht="16.5" customHeight="1" x14ac:dyDescent="0.2">
      <c r="A9" s="119" t="s">
        <v>49</v>
      </c>
      <c r="B9" s="115">
        <v>1</v>
      </c>
      <c r="C9" s="115">
        <v>0</v>
      </c>
      <c r="D9" s="39">
        <f t="shared" ref="D9:D43" si="0">C9/B9</f>
        <v>0</v>
      </c>
      <c r="E9" s="115">
        <v>1</v>
      </c>
      <c r="F9" s="39">
        <f t="shared" ref="F9:F43" si="1">E9/B9</f>
        <v>1</v>
      </c>
      <c r="G9" s="36"/>
      <c r="I9" s="119" t="s">
        <v>49</v>
      </c>
      <c r="J9" s="115">
        <v>1</v>
      </c>
      <c r="K9" s="115">
        <v>0</v>
      </c>
      <c r="L9" s="39">
        <f t="shared" ref="L9:L43" si="2">K9/J9</f>
        <v>0</v>
      </c>
      <c r="M9" s="115">
        <v>1</v>
      </c>
      <c r="N9" s="39">
        <f t="shared" ref="N9:N43" si="3">M9/J9</f>
        <v>1</v>
      </c>
      <c r="Q9" s="119" t="s">
        <v>49</v>
      </c>
      <c r="R9" s="202"/>
      <c r="S9" s="163"/>
      <c r="T9" s="186"/>
      <c r="U9" s="163"/>
      <c r="V9" s="186"/>
      <c r="Y9" s="119" t="s">
        <v>49</v>
      </c>
      <c r="Z9" s="202"/>
      <c r="AA9" s="163"/>
      <c r="AB9" s="186"/>
      <c r="AC9" s="163"/>
      <c r="AD9" s="186"/>
    </row>
    <row r="10" spans="1:31" x14ac:dyDescent="0.2">
      <c r="A10" s="119" t="s">
        <v>50</v>
      </c>
      <c r="B10" s="116">
        <v>1</v>
      </c>
      <c r="C10" s="116">
        <v>0</v>
      </c>
      <c r="D10" s="55">
        <f t="shared" si="0"/>
        <v>0</v>
      </c>
      <c r="E10" s="116">
        <v>1</v>
      </c>
      <c r="F10" s="55">
        <f t="shared" si="1"/>
        <v>1</v>
      </c>
      <c r="G10" s="251"/>
      <c r="I10" s="119" t="s">
        <v>50</v>
      </c>
      <c r="J10" s="116">
        <v>1</v>
      </c>
      <c r="K10" s="116">
        <v>0</v>
      </c>
      <c r="L10" s="55">
        <f t="shared" si="2"/>
        <v>0</v>
      </c>
      <c r="M10" s="116">
        <v>1</v>
      </c>
      <c r="N10" s="55">
        <f t="shared" si="3"/>
        <v>1</v>
      </c>
      <c r="Q10" s="119" t="s">
        <v>50</v>
      </c>
      <c r="R10" s="163"/>
      <c r="S10" s="163"/>
      <c r="T10" s="186"/>
      <c r="U10" s="163"/>
      <c r="V10" s="186"/>
      <c r="Y10" s="119" t="s">
        <v>50</v>
      </c>
      <c r="Z10" s="163"/>
      <c r="AA10" s="163"/>
      <c r="AB10" s="186"/>
      <c r="AC10" s="163"/>
      <c r="AD10" s="186"/>
    </row>
    <row r="11" spans="1:31" x14ac:dyDescent="0.2">
      <c r="A11" s="119" t="s">
        <v>51</v>
      </c>
      <c r="B11" s="116">
        <v>1</v>
      </c>
      <c r="C11" s="116">
        <v>0</v>
      </c>
      <c r="D11" s="55">
        <f t="shared" si="0"/>
        <v>0</v>
      </c>
      <c r="E11" s="116">
        <v>1</v>
      </c>
      <c r="F11" s="55">
        <f t="shared" si="1"/>
        <v>1</v>
      </c>
      <c r="G11" s="251"/>
      <c r="I11" s="119" t="s">
        <v>51</v>
      </c>
      <c r="J11" s="116">
        <v>1</v>
      </c>
      <c r="K11" s="116">
        <v>0</v>
      </c>
      <c r="L11" s="55">
        <f t="shared" si="2"/>
        <v>0</v>
      </c>
      <c r="M11" s="116">
        <v>1</v>
      </c>
      <c r="N11" s="55">
        <f t="shared" si="3"/>
        <v>1</v>
      </c>
      <c r="Q11" s="119" t="s">
        <v>51</v>
      </c>
      <c r="R11" s="163"/>
      <c r="S11" s="163"/>
      <c r="T11" s="186"/>
      <c r="U11" s="163"/>
      <c r="V11" s="186"/>
      <c r="Y11" s="119" t="s">
        <v>51</v>
      </c>
      <c r="Z11" s="163"/>
      <c r="AA11" s="163"/>
      <c r="AB11" s="186"/>
      <c r="AC11" s="163"/>
      <c r="AD11" s="186"/>
    </row>
    <row r="12" spans="1:31" x14ac:dyDescent="0.2">
      <c r="A12" s="119" t="s">
        <v>7</v>
      </c>
      <c r="B12" s="116">
        <v>1</v>
      </c>
      <c r="C12" s="116">
        <v>1</v>
      </c>
      <c r="D12" s="55">
        <f t="shared" si="0"/>
        <v>1</v>
      </c>
      <c r="E12" s="116">
        <v>0</v>
      </c>
      <c r="F12" s="55">
        <f t="shared" si="1"/>
        <v>0</v>
      </c>
      <c r="G12" s="251"/>
      <c r="I12" s="119" t="s">
        <v>7</v>
      </c>
      <c r="J12" s="116">
        <v>1</v>
      </c>
      <c r="K12" s="116">
        <v>1</v>
      </c>
      <c r="L12" s="55">
        <f t="shared" si="2"/>
        <v>1</v>
      </c>
      <c r="M12" s="116">
        <v>0</v>
      </c>
      <c r="N12" s="55">
        <f t="shared" si="3"/>
        <v>0</v>
      </c>
      <c r="Q12" s="119" t="s">
        <v>7</v>
      </c>
      <c r="R12" s="163"/>
      <c r="S12" s="163"/>
      <c r="T12" s="186"/>
      <c r="U12" s="163"/>
      <c r="V12" s="186"/>
      <c r="Y12" s="119" t="s">
        <v>7</v>
      </c>
      <c r="Z12" s="163"/>
      <c r="AA12" s="163"/>
      <c r="AB12" s="186"/>
      <c r="AC12" s="163"/>
      <c r="AD12" s="186"/>
    </row>
    <row r="13" spans="1:31" x14ac:dyDescent="0.2">
      <c r="A13" s="119" t="s">
        <v>52</v>
      </c>
      <c r="B13" s="116">
        <v>1</v>
      </c>
      <c r="C13" s="116">
        <v>0</v>
      </c>
      <c r="D13" s="55">
        <f t="shared" si="0"/>
        <v>0</v>
      </c>
      <c r="E13" s="116">
        <v>1</v>
      </c>
      <c r="F13" s="55">
        <f t="shared" si="1"/>
        <v>1</v>
      </c>
      <c r="G13" s="251"/>
      <c r="I13" s="119" t="s">
        <v>52</v>
      </c>
      <c r="J13" s="116">
        <v>1</v>
      </c>
      <c r="K13" s="116">
        <v>0</v>
      </c>
      <c r="L13" s="55">
        <f t="shared" si="2"/>
        <v>0</v>
      </c>
      <c r="M13" s="116">
        <v>1</v>
      </c>
      <c r="N13" s="55">
        <f t="shared" si="3"/>
        <v>1</v>
      </c>
      <c r="Q13" s="119" t="s">
        <v>52</v>
      </c>
      <c r="R13" s="163"/>
      <c r="S13" s="163"/>
      <c r="T13" s="186"/>
      <c r="U13" s="163"/>
      <c r="V13" s="186"/>
      <c r="Y13" s="119" t="s">
        <v>52</v>
      </c>
      <c r="Z13" s="163"/>
      <c r="AA13" s="163"/>
      <c r="AB13" s="186"/>
      <c r="AC13" s="163"/>
      <c r="AD13" s="186"/>
    </row>
    <row r="14" spans="1:31" x14ac:dyDescent="0.2">
      <c r="A14" s="119" t="s">
        <v>53</v>
      </c>
      <c r="B14" s="116">
        <v>1</v>
      </c>
      <c r="C14" s="116">
        <v>0</v>
      </c>
      <c r="D14" s="55">
        <f t="shared" si="0"/>
        <v>0</v>
      </c>
      <c r="E14" s="116">
        <v>1</v>
      </c>
      <c r="F14" s="55">
        <f t="shared" si="1"/>
        <v>1</v>
      </c>
      <c r="G14" s="251"/>
      <c r="I14" s="119" t="s">
        <v>53</v>
      </c>
      <c r="J14" s="116">
        <v>1</v>
      </c>
      <c r="K14" s="116">
        <v>0</v>
      </c>
      <c r="L14" s="55">
        <f t="shared" si="2"/>
        <v>0</v>
      </c>
      <c r="M14" s="116">
        <v>1</v>
      </c>
      <c r="N14" s="55">
        <f t="shared" si="3"/>
        <v>1</v>
      </c>
      <c r="Q14" s="119" t="s">
        <v>53</v>
      </c>
      <c r="R14" s="163"/>
      <c r="S14" s="163"/>
      <c r="T14" s="186"/>
      <c r="U14" s="163"/>
      <c r="V14" s="186"/>
      <c r="Y14" s="119" t="s">
        <v>53</v>
      </c>
      <c r="Z14" s="163"/>
      <c r="AA14" s="163"/>
      <c r="AB14" s="186"/>
      <c r="AC14" s="163"/>
      <c r="AD14" s="186"/>
    </row>
    <row r="15" spans="1:31" x14ac:dyDescent="0.2">
      <c r="A15" s="119" t="s">
        <v>54</v>
      </c>
      <c r="B15" s="116">
        <v>1</v>
      </c>
      <c r="C15" s="116">
        <v>0</v>
      </c>
      <c r="D15" s="55">
        <f t="shared" si="0"/>
        <v>0</v>
      </c>
      <c r="E15" s="116">
        <v>1</v>
      </c>
      <c r="F15" s="55">
        <f t="shared" si="1"/>
        <v>1</v>
      </c>
      <c r="G15" s="251"/>
      <c r="I15" s="119" t="s">
        <v>54</v>
      </c>
      <c r="J15" s="116">
        <v>1</v>
      </c>
      <c r="K15" s="116">
        <v>0</v>
      </c>
      <c r="L15" s="55">
        <f t="shared" si="2"/>
        <v>0</v>
      </c>
      <c r="M15" s="116">
        <v>1</v>
      </c>
      <c r="N15" s="55">
        <f t="shared" si="3"/>
        <v>1</v>
      </c>
      <c r="Q15" s="119" t="s">
        <v>54</v>
      </c>
      <c r="R15" s="163"/>
      <c r="S15" s="163"/>
      <c r="T15" s="186"/>
      <c r="U15" s="163"/>
      <c r="V15" s="186"/>
      <c r="Y15" s="119" t="s">
        <v>54</v>
      </c>
      <c r="Z15" s="163"/>
      <c r="AA15" s="163"/>
      <c r="AB15" s="186"/>
      <c r="AC15" s="163"/>
      <c r="AD15" s="186"/>
    </row>
    <row r="16" spans="1:31" x14ac:dyDescent="0.2">
      <c r="A16" s="119" t="s">
        <v>11</v>
      </c>
      <c r="B16" s="116">
        <v>1</v>
      </c>
      <c r="C16" s="116">
        <v>0</v>
      </c>
      <c r="D16" s="55">
        <f t="shared" si="0"/>
        <v>0</v>
      </c>
      <c r="E16" s="116">
        <v>1</v>
      </c>
      <c r="F16" s="55">
        <f t="shared" si="1"/>
        <v>1</v>
      </c>
      <c r="G16" s="251"/>
      <c r="I16" s="119" t="s">
        <v>11</v>
      </c>
      <c r="J16" s="116">
        <v>1</v>
      </c>
      <c r="K16" s="116">
        <v>0</v>
      </c>
      <c r="L16" s="55">
        <f t="shared" si="2"/>
        <v>0</v>
      </c>
      <c r="M16" s="116">
        <v>1</v>
      </c>
      <c r="N16" s="55">
        <f t="shared" si="3"/>
        <v>1</v>
      </c>
      <c r="Q16" s="119" t="s">
        <v>11</v>
      </c>
      <c r="R16" s="163"/>
      <c r="S16" s="163"/>
      <c r="T16" s="186"/>
      <c r="U16" s="163"/>
      <c r="V16" s="186"/>
      <c r="Y16" s="119" t="s">
        <v>11</v>
      </c>
      <c r="Z16" s="163"/>
      <c r="AA16" s="163"/>
      <c r="AB16" s="186"/>
      <c r="AC16" s="163"/>
      <c r="AD16" s="186"/>
    </row>
    <row r="17" spans="1:30" x14ac:dyDescent="0.2">
      <c r="A17" s="119" t="s">
        <v>10</v>
      </c>
      <c r="B17" s="116">
        <v>1</v>
      </c>
      <c r="C17" s="116">
        <v>0</v>
      </c>
      <c r="D17" s="55">
        <f t="shared" si="0"/>
        <v>0</v>
      </c>
      <c r="E17" s="116">
        <v>1</v>
      </c>
      <c r="F17" s="55">
        <f t="shared" si="1"/>
        <v>1</v>
      </c>
      <c r="G17" s="251"/>
      <c r="I17" s="119" t="s">
        <v>10</v>
      </c>
      <c r="J17" s="116">
        <v>1</v>
      </c>
      <c r="K17" s="116">
        <v>0</v>
      </c>
      <c r="L17" s="55">
        <f t="shared" si="2"/>
        <v>0</v>
      </c>
      <c r="M17" s="116">
        <v>1</v>
      </c>
      <c r="N17" s="55">
        <f t="shared" si="3"/>
        <v>1</v>
      </c>
      <c r="Q17" s="119" t="s">
        <v>10</v>
      </c>
      <c r="R17" s="163"/>
      <c r="S17" s="163"/>
      <c r="T17" s="186"/>
      <c r="U17" s="163"/>
      <c r="V17" s="186"/>
      <c r="Y17" s="119" t="s">
        <v>10</v>
      </c>
      <c r="Z17" s="163"/>
      <c r="AA17" s="163"/>
      <c r="AB17" s="186"/>
      <c r="AC17" s="163"/>
      <c r="AD17" s="186"/>
    </row>
    <row r="18" spans="1:30" x14ac:dyDescent="0.2">
      <c r="A18" s="119" t="s">
        <v>55</v>
      </c>
      <c r="B18" s="116">
        <v>1</v>
      </c>
      <c r="C18" s="116">
        <v>0</v>
      </c>
      <c r="D18" s="55">
        <f t="shared" si="0"/>
        <v>0</v>
      </c>
      <c r="E18" s="116">
        <v>1</v>
      </c>
      <c r="F18" s="55">
        <f t="shared" si="1"/>
        <v>1</v>
      </c>
      <c r="G18" s="251"/>
      <c r="I18" s="119" t="s">
        <v>55</v>
      </c>
      <c r="J18" s="116">
        <v>1</v>
      </c>
      <c r="K18" s="116">
        <v>0</v>
      </c>
      <c r="L18" s="55">
        <f t="shared" si="2"/>
        <v>0</v>
      </c>
      <c r="M18" s="116">
        <v>1</v>
      </c>
      <c r="N18" s="55">
        <f t="shared" si="3"/>
        <v>1</v>
      </c>
      <c r="Q18" s="119" t="s">
        <v>55</v>
      </c>
      <c r="R18" s="163"/>
      <c r="S18" s="163"/>
      <c r="T18" s="186"/>
      <c r="U18" s="163"/>
      <c r="V18" s="186"/>
      <c r="Y18" s="119" t="s">
        <v>55</v>
      </c>
      <c r="Z18" s="163"/>
      <c r="AA18" s="163"/>
      <c r="AB18" s="186"/>
      <c r="AC18" s="163"/>
      <c r="AD18" s="186"/>
    </row>
    <row r="19" spans="1:30" x14ac:dyDescent="0.2">
      <c r="A19" s="119" t="s">
        <v>56</v>
      </c>
      <c r="B19" s="116">
        <v>5</v>
      </c>
      <c r="C19" s="116">
        <v>0</v>
      </c>
      <c r="D19" s="55">
        <f t="shared" si="0"/>
        <v>0</v>
      </c>
      <c r="E19" s="116">
        <v>5</v>
      </c>
      <c r="F19" s="55">
        <f t="shared" si="1"/>
        <v>1</v>
      </c>
      <c r="G19" s="251"/>
      <c r="I19" s="119" t="s">
        <v>56</v>
      </c>
      <c r="J19" s="116">
        <v>1</v>
      </c>
      <c r="K19" s="116">
        <v>0</v>
      </c>
      <c r="L19" s="55">
        <f t="shared" si="2"/>
        <v>0</v>
      </c>
      <c r="M19" s="116">
        <v>1</v>
      </c>
      <c r="N19" s="55">
        <f t="shared" si="3"/>
        <v>1</v>
      </c>
      <c r="Q19" s="119" t="s">
        <v>56</v>
      </c>
      <c r="R19" s="163"/>
      <c r="S19" s="163"/>
      <c r="T19" s="186"/>
      <c r="U19" s="163"/>
      <c r="V19" s="186"/>
      <c r="Y19" s="119" t="s">
        <v>56</v>
      </c>
      <c r="Z19" s="116">
        <v>4</v>
      </c>
      <c r="AA19" s="116"/>
      <c r="AB19" s="55">
        <f t="shared" ref="AB19:AB43" si="4">AA19/Z19</f>
        <v>0</v>
      </c>
      <c r="AC19" s="116">
        <v>4</v>
      </c>
      <c r="AD19" s="55">
        <f t="shared" ref="AD19:AD43" si="5">AC19/Z19</f>
        <v>1</v>
      </c>
    </row>
    <row r="20" spans="1:30" x14ac:dyDescent="0.2">
      <c r="A20" s="119" t="s">
        <v>57</v>
      </c>
      <c r="B20" s="116">
        <v>1</v>
      </c>
      <c r="C20" s="116">
        <v>0</v>
      </c>
      <c r="D20" s="55">
        <f t="shared" si="0"/>
        <v>0</v>
      </c>
      <c r="E20" s="116">
        <v>1</v>
      </c>
      <c r="F20" s="55">
        <f t="shared" si="1"/>
        <v>1</v>
      </c>
      <c r="G20" s="251"/>
      <c r="I20" s="119" t="s">
        <v>57</v>
      </c>
      <c r="J20" s="116">
        <v>1</v>
      </c>
      <c r="K20" s="116">
        <v>0</v>
      </c>
      <c r="L20" s="55">
        <f t="shared" si="2"/>
        <v>0</v>
      </c>
      <c r="M20" s="116">
        <v>1</v>
      </c>
      <c r="N20" s="55">
        <f t="shared" si="3"/>
        <v>1</v>
      </c>
      <c r="Q20" s="119" t="s">
        <v>57</v>
      </c>
      <c r="R20" s="163"/>
      <c r="S20" s="163"/>
      <c r="T20" s="186"/>
      <c r="U20" s="163"/>
      <c r="V20" s="186"/>
      <c r="Y20" s="119" t="s">
        <v>57</v>
      </c>
      <c r="Z20" s="202"/>
      <c r="AA20" s="163"/>
      <c r="AB20" s="186"/>
      <c r="AC20" s="163"/>
      <c r="AD20" s="186"/>
    </row>
    <row r="21" spans="1:30" x14ac:dyDescent="0.2">
      <c r="A21" s="119" t="s">
        <v>58</v>
      </c>
      <c r="B21" s="116">
        <v>1</v>
      </c>
      <c r="C21" s="116">
        <v>0</v>
      </c>
      <c r="D21" s="55">
        <f t="shared" si="0"/>
        <v>0</v>
      </c>
      <c r="E21" s="116">
        <v>1</v>
      </c>
      <c r="F21" s="55">
        <f t="shared" si="1"/>
        <v>1</v>
      </c>
      <c r="G21" s="251"/>
      <c r="I21" s="119" t="s">
        <v>58</v>
      </c>
      <c r="J21" s="116">
        <v>1</v>
      </c>
      <c r="K21" s="116">
        <v>0</v>
      </c>
      <c r="L21" s="55">
        <f t="shared" si="2"/>
        <v>0</v>
      </c>
      <c r="M21" s="116">
        <v>1</v>
      </c>
      <c r="N21" s="55">
        <f t="shared" si="3"/>
        <v>1</v>
      </c>
      <c r="Q21" s="119" t="s">
        <v>58</v>
      </c>
      <c r="R21" s="163"/>
      <c r="S21" s="163"/>
      <c r="T21" s="186"/>
      <c r="U21" s="163"/>
      <c r="V21" s="186"/>
      <c r="Y21" s="119" t="s">
        <v>58</v>
      </c>
      <c r="Z21" s="202"/>
      <c r="AA21" s="163"/>
      <c r="AB21" s="186"/>
      <c r="AC21" s="163"/>
      <c r="AD21" s="186"/>
    </row>
    <row r="22" spans="1:30" x14ac:dyDescent="0.2">
      <c r="A22" s="119" t="s">
        <v>59</v>
      </c>
      <c r="B22" s="116">
        <v>1</v>
      </c>
      <c r="C22" s="116">
        <v>1</v>
      </c>
      <c r="D22" s="55">
        <f t="shared" si="0"/>
        <v>1</v>
      </c>
      <c r="E22" s="116">
        <v>0</v>
      </c>
      <c r="F22" s="55">
        <f t="shared" si="1"/>
        <v>0</v>
      </c>
      <c r="G22" s="251"/>
      <c r="I22" s="119" t="s">
        <v>59</v>
      </c>
      <c r="J22" s="116">
        <v>1</v>
      </c>
      <c r="K22" s="116">
        <v>1</v>
      </c>
      <c r="L22" s="55">
        <f t="shared" si="2"/>
        <v>1</v>
      </c>
      <c r="M22" s="116">
        <v>0</v>
      </c>
      <c r="N22" s="55">
        <f t="shared" si="3"/>
        <v>0</v>
      </c>
      <c r="Q22" s="119" t="s">
        <v>59</v>
      </c>
      <c r="R22" s="163"/>
      <c r="S22" s="163"/>
      <c r="T22" s="186"/>
      <c r="U22" s="163"/>
      <c r="V22" s="186"/>
      <c r="Y22" s="119" t="s">
        <v>59</v>
      </c>
      <c r="Z22" s="202"/>
      <c r="AA22" s="163"/>
      <c r="AB22" s="186"/>
      <c r="AC22" s="163"/>
      <c r="AD22" s="186"/>
    </row>
    <row r="23" spans="1:30" x14ac:dyDescent="0.2">
      <c r="A23" s="119" t="s">
        <v>60</v>
      </c>
      <c r="B23" s="116">
        <v>3</v>
      </c>
      <c r="C23" s="116">
        <v>0</v>
      </c>
      <c r="D23" s="55">
        <f t="shared" si="0"/>
        <v>0</v>
      </c>
      <c r="E23" s="116">
        <v>3</v>
      </c>
      <c r="F23" s="55">
        <f t="shared" si="1"/>
        <v>1</v>
      </c>
      <c r="G23" s="251"/>
      <c r="I23" s="119" t="s">
        <v>60</v>
      </c>
      <c r="J23" s="116">
        <v>1</v>
      </c>
      <c r="K23" s="116">
        <v>0</v>
      </c>
      <c r="L23" s="55">
        <f t="shared" si="2"/>
        <v>0</v>
      </c>
      <c r="M23" s="116">
        <v>1</v>
      </c>
      <c r="N23" s="55">
        <f t="shared" si="3"/>
        <v>1</v>
      </c>
      <c r="Q23" s="119" t="s">
        <v>60</v>
      </c>
      <c r="R23" s="163"/>
      <c r="S23" s="163"/>
      <c r="T23" s="186"/>
      <c r="U23" s="163"/>
      <c r="V23" s="186"/>
      <c r="Y23" s="119" t="s">
        <v>60</v>
      </c>
      <c r="Z23" s="116">
        <v>2</v>
      </c>
      <c r="AA23" s="116"/>
      <c r="AB23" s="55">
        <f t="shared" si="4"/>
        <v>0</v>
      </c>
      <c r="AC23" s="116">
        <v>2</v>
      </c>
      <c r="AD23" s="55">
        <f t="shared" si="5"/>
        <v>1</v>
      </c>
    </row>
    <row r="24" spans="1:30" x14ac:dyDescent="0.2">
      <c r="A24" s="119" t="s">
        <v>9</v>
      </c>
      <c r="B24" s="116">
        <v>1</v>
      </c>
      <c r="C24" s="116">
        <v>0</v>
      </c>
      <c r="D24" s="55">
        <f t="shared" si="0"/>
        <v>0</v>
      </c>
      <c r="E24" s="116">
        <v>1</v>
      </c>
      <c r="F24" s="55">
        <f t="shared" si="1"/>
        <v>1</v>
      </c>
      <c r="G24" s="251"/>
      <c r="I24" s="119" t="s">
        <v>9</v>
      </c>
      <c r="J24" s="116">
        <v>1</v>
      </c>
      <c r="K24" s="116">
        <v>0</v>
      </c>
      <c r="L24" s="55">
        <f t="shared" si="2"/>
        <v>0</v>
      </c>
      <c r="M24" s="116">
        <v>1</v>
      </c>
      <c r="N24" s="55">
        <f t="shared" si="3"/>
        <v>1</v>
      </c>
      <c r="Q24" s="119" t="s">
        <v>9</v>
      </c>
      <c r="R24" s="163"/>
      <c r="S24" s="163"/>
      <c r="T24" s="186"/>
      <c r="U24" s="163"/>
      <c r="V24" s="186"/>
      <c r="Y24" s="119" t="s">
        <v>9</v>
      </c>
      <c r="Z24" s="202"/>
      <c r="AA24" s="163"/>
      <c r="AB24" s="186"/>
      <c r="AC24" s="163"/>
      <c r="AD24" s="186"/>
    </row>
    <row r="25" spans="1:30" x14ac:dyDescent="0.2">
      <c r="A25" s="119" t="s">
        <v>61</v>
      </c>
      <c r="B25" s="116">
        <v>1</v>
      </c>
      <c r="C25" s="116">
        <v>0</v>
      </c>
      <c r="D25" s="55">
        <f t="shared" si="0"/>
        <v>0</v>
      </c>
      <c r="E25" s="116">
        <v>1</v>
      </c>
      <c r="F25" s="55">
        <f t="shared" si="1"/>
        <v>1</v>
      </c>
      <c r="G25" s="251"/>
      <c r="I25" s="119" t="s">
        <v>61</v>
      </c>
      <c r="J25" s="116">
        <v>1</v>
      </c>
      <c r="K25" s="116">
        <v>0</v>
      </c>
      <c r="L25" s="55">
        <f t="shared" si="2"/>
        <v>0</v>
      </c>
      <c r="M25" s="116">
        <v>1</v>
      </c>
      <c r="N25" s="55">
        <f t="shared" si="3"/>
        <v>1</v>
      </c>
      <c r="Q25" s="119" t="s">
        <v>61</v>
      </c>
      <c r="R25" s="163"/>
      <c r="S25" s="163"/>
      <c r="T25" s="186"/>
      <c r="U25" s="163"/>
      <c r="V25" s="186"/>
      <c r="Y25" s="119" t="s">
        <v>61</v>
      </c>
      <c r="Z25" s="202"/>
      <c r="AA25" s="163"/>
      <c r="AB25" s="186"/>
      <c r="AC25" s="163"/>
      <c r="AD25" s="186"/>
    </row>
    <row r="26" spans="1:30" x14ac:dyDescent="0.2">
      <c r="A26" s="119" t="s">
        <v>6</v>
      </c>
      <c r="B26" s="116">
        <v>1</v>
      </c>
      <c r="C26" s="116">
        <v>1</v>
      </c>
      <c r="D26" s="55">
        <f t="shared" si="0"/>
        <v>1</v>
      </c>
      <c r="E26" s="116">
        <v>1</v>
      </c>
      <c r="F26" s="55">
        <f t="shared" si="1"/>
        <v>1</v>
      </c>
      <c r="G26" s="251"/>
      <c r="I26" s="119" t="s">
        <v>6</v>
      </c>
      <c r="J26" s="116">
        <v>1</v>
      </c>
      <c r="K26" s="116">
        <v>1</v>
      </c>
      <c r="L26" s="55">
        <f t="shared" si="2"/>
        <v>1</v>
      </c>
      <c r="M26" s="116">
        <v>1</v>
      </c>
      <c r="N26" s="55">
        <f t="shared" si="3"/>
        <v>1</v>
      </c>
      <c r="Q26" s="119" t="s">
        <v>6</v>
      </c>
      <c r="R26" s="163"/>
      <c r="S26" s="163"/>
      <c r="T26" s="186"/>
      <c r="U26" s="163"/>
      <c r="V26" s="186"/>
      <c r="Y26" s="119" t="s">
        <v>6</v>
      </c>
      <c r="Z26" s="202"/>
      <c r="AA26" s="163"/>
      <c r="AB26" s="186"/>
      <c r="AC26" s="163"/>
      <c r="AD26" s="186"/>
    </row>
    <row r="27" spans="1:30" x14ac:dyDescent="0.2">
      <c r="A27" s="119" t="s">
        <v>62</v>
      </c>
      <c r="B27" s="116">
        <v>1</v>
      </c>
      <c r="C27" s="116">
        <v>0</v>
      </c>
      <c r="D27" s="55">
        <f t="shared" si="0"/>
        <v>0</v>
      </c>
      <c r="E27" s="116">
        <v>1</v>
      </c>
      <c r="F27" s="55">
        <f t="shared" si="1"/>
        <v>1</v>
      </c>
      <c r="G27" s="251"/>
      <c r="I27" s="119" t="s">
        <v>62</v>
      </c>
      <c r="J27" s="116">
        <v>1</v>
      </c>
      <c r="K27" s="116">
        <v>0</v>
      </c>
      <c r="L27" s="55">
        <f t="shared" si="2"/>
        <v>0</v>
      </c>
      <c r="M27" s="116">
        <v>1</v>
      </c>
      <c r="N27" s="55">
        <f t="shared" si="3"/>
        <v>1</v>
      </c>
      <c r="Q27" s="119" t="s">
        <v>62</v>
      </c>
      <c r="R27" s="163"/>
      <c r="S27" s="163"/>
      <c r="T27" s="186"/>
      <c r="U27" s="163"/>
      <c r="V27" s="186"/>
      <c r="Y27" s="119" t="s">
        <v>62</v>
      </c>
      <c r="Z27" s="202"/>
      <c r="AA27" s="163"/>
      <c r="AB27" s="186"/>
      <c r="AC27" s="163"/>
      <c r="AD27" s="186"/>
    </row>
    <row r="28" spans="1:30" x14ac:dyDescent="0.2">
      <c r="A28" s="119" t="s">
        <v>8</v>
      </c>
      <c r="B28" s="116">
        <v>1</v>
      </c>
      <c r="C28" s="116">
        <v>0</v>
      </c>
      <c r="D28" s="55">
        <f t="shared" si="0"/>
        <v>0</v>
      </c>
      <c r="E28" s="116">
        <v>1</v>
      </c>
      <c r="F28" s="55">
        <f t="shared" si="1"/>
        <v>1</v>
      </c>
      <c r="G28" s="251"/>
      <c r="I28" s="119" t="s">
        <v>8</v>
      </c>
      <c r="J28" s="116">
        <v>1</v>
      </c>
      <c r="K28" s="116">
        <v>0</v>
      </c>
      <c r="L28" s="55">
        <f t="shared" si="2"/>
        <v>0</v>
      </c>
      <c r="M28" s="116">
        <v>1</v>
      </c>
      <c r="N28" s="55">
        <f t="shared" si="3"/>
        <v>1</v>
      </c>
      <c r="Q28" s="119" t="s">
        <v>8</v>
      </c>
      <c r="R28" s="163"/>
      <c r="S28" s="163"/>
      <c r="T28" s="186"/>
      <c r="U28" s="163"/>
      <c r="V28" s="186"/>
      <c r="Y28" s="119" t="s">
        <v>8</v>
      </c>
      <c r="Z28" s="202"/>
      <c r="AA28" s="163"/>
      <c r="AB28" s="186"/>
      <c r="AC28" s="163"/>
      <c r="AD28" s="186"/>
    </row>
    <row r="29" spans="1:30" x14ac:dyDescent="0.2">
      <c r="A29" s="119" t="s">
        <v>63</v>
      </c>
      <c r="B29" s="116">
        <v>1</v>
      </c>
      <c r="C29" s="116">
        <v>0</v>
      </c>
      <c r="D29" s="55">
        <f t="shared" si="0"/>
        <v>0</v>
      </c>
      <c r="E29" s="116">
        <v>1</v>
      </c>
      <c r="F29" s="55">
        <f t="shared" si="1"/>
        <v>1</v>
      </c>
      <c r="G29" s="251"/>
      <c r="I29" s="119" t="s">
        <v>63</v>
      </c>
      <c r="J29" s="116">
        <v>1</v>
      </c>
      <c r="K29" s="116">
        <v>0</v>
      </c>
      <c r="L29" s="55">
        <f t="shared" si="2"/>
        <v>0</v>
      </c>
      <c r="M29" s="116">
        <v>1</v>
      </c>
      <c r="N29" s="55">
        <f t="shared" si="3"/>
        <v>1</v>
      </c>
      <c r="Q29" s="119" t="s">
        <v>63</v>
      </c>
      <c r="R29" s="163"/>
      <c r="S29" s="163"/>
      <c r="T29" s="186"/>
      <c r="U29" s="163"/>
      <c r="V29" s="186"/>
      <c r="Y29" s="119" t="s">
        <v>63</v>
      </c>
      <c r="Z29" s="202"/>
      <c r="AA29" s="163"/>
      <c r="AB29" s="186"/>
      <c r="AC29" s="163"/>
      <c r="AD29" s="186"/>
    </row>
    <row r="30" spans="1:30" x14ac:dyDescent="0.2">
      <c r="A30" s="119" t="s">
        <v>64</v>
      </c>
      <c r="B30" s="116">
        <v>1</v>
      </c>
      <c r="C30" s="116">
        <v>0</v>
      </c>
      <c r="D30" s="55">
        <f t="shared" si="0"/>
        <v>0</v>
      </c>
      <c r="E30" s="116">
        <v>1</v>
      </c>
      <c r="F30" s="55">
        <f t="shared" si="1"/>
        <v>1</v>
      </c>
      <c r="G30" s="251"/>
      <c r="I30" s="119" t="s">
        <v>64</v>
      </c>
      <c r="J30" s="116">
        <v>1</v>
      </c>
      <c r="K30" s="116">
        <v>0</v>
      </c>
      <c r="L30" s="55">
        <f t="shared" si="2"/>
        <v>0</v>
      </c>
      <c r="M30" s="116">
        <v>1</v>
      </c>
      <c r="N30" s="55">
        <f t="shared" si="3"/>
        <v>1</v>
      </c>
      <c r="Q30" s="119" t="s">
        <v>64</v>
      </c>
      <c r="R30" s="163"/>
      <c r="S30" s="163"/>
      <c r="T30" s="186"/>
      <c r="U30" s="163"/>
      <c r="V30" s="186"/>
      <c r="Y30" s="119" t="s">
        <v>64</v>
      </c>
      <c r="Z30" s="202"/>
      <c r="AA30" s="163"/>
      <c r="AB30" s="186"/>
      <c r="AC30" s="163"/>
      <c r="AD30" s="186"/>
    </row>
    <row r="31" spans="1:30" x14ac:dyDescent="0.2">
      <c r="A31" s="119" t="s">
        <v>65</v>
      </c>
      <c r="B31" s="116">
        <v>1</v>
      </c>
      <c r="C31" s="116">
        <v>0</v>
      </c>
      <c r="D31" s="55">
        <f t="shared" si="0"/>
        <v>0</v>
      </c>
      <c r="E31" s="116">
        <v>1</v>
      </c>
      <c r="F31" s="55">
        <f t="shared" si="1"/>
        <v>1</v>
      </c>
      <c r="G31" s="251"/>
      <c r="I31" s="119" t="s">
        <v>65</v>
      </c>
      <c r="J31" s="116">
        <v>1</v>
      </c>
      <c r="K31" s="116">
        <v>0</v>
      </c>
      <c r="L31" s="55">
        <f t="shared" si="2"/>
        <v>0</v>
      </c>
      <c r="M31" s="116">
        <v>1</v>
      </c>
      <c r="N31" s="55">
        <f t="shared" si="3"/>
        <v>1</v>
      </c>
      <c r="Q31" s="119" t="s">
        <v>65</v>
      </c>
      <c r="R31" s="163"/>
      <c r="S31" s="163"/>
      <c r="T31" s="186"/>
      <c r="U31" s="163"/>
      <c r="V31" s="186"/>
      <c r="Y31" s="119" t="s">
        <v>65</v>
      </c>
      <c r="Z31" s="202"/>
      <c r="AA31" s="163"/>
      <c r="AB31" s="186"/>
      <c r="AC31" s="163"/>
      <c r="AD31" s="186"/>
    </row>
    <row r="32" spans="1:30" x14ac:dyDescent="0.2">
      <c r="A32" s="119" t="s">
        <v>66</v>
      </c>
      <c r="B32" s="116">
        <v>1</v>
      </c>
      <c r="C32" s="116">
        <v>0</v>
      </c>
      <c r="D32" s="55">
        <f t="shared" si="0"/>
        <v>0</v>
      </c>
      <c r="E32" s="116">
        <v>1</v>
      </c>
      <c r="F32" s="55">
        <f t="shared" si="1"/>
        <v>1</v>
      </c>
      <c r="G32" s="251"/>
      <c r="I32" s="119" t="s">
        <v>66</v>
      </c>
      <c r="J32" s="116">
        <v>1</v>
      </c>
      <c r="K32" s="116">
        <v>0</v>
      </c>
      <c r="L32" s="55">
        <f t="shared" si="2"/>
        <v>0</v>
      </c>
      <c r="M32" s="116">
        <v>1</v>
      </c>
      <c r="N32" s="55">
        <f t="shared" si="3"/>
        <v>1</v>
      </c>
      <c r="Q32" s="119" t="s">
        <v>66</v>
      </c>
      <c r="R32" s="163"/>
      <c r="S32" s="163"/>
      <c r="T32" s="186"/>
      <c r="U32" s="163"/>
      <c r="V32" s="186"/>
      <c r="Y32" s="119" t="s">
        <v>66</v>
      </c>
      <c r="Z32" s="202"/>
      <c r="AA32" s="163"/>
      <c r="AB32" s="186"/>
      <c r="AC32" s="163"/>
      <c r="AD32" s="186"/>
    </row>
    <row r="33" spans="1:32" x14ac:dyDescent="0.2">
      <c r="A33" s="119" t="s">
        <v>67</v>
      </c>
      <c r="B33" s="116">
        <v>1</v>
      </c>
      <c r="C33" s="116">
        <v>0</v>
      </c>
      <c r="D33" s="55">
        <f t="shared" si="0"/>
        <v>0</v>
      </c>
      <c r="E33" s="116">
        <v>1</v>
      </c>
      <c r="F33" s="55">
        <f t="shared" si="1"/>
        <v>1</v>
      </c>
      <c r="G33" s="251"/>
      <c r="I33" s="119" t="s">
        <v>67</v>
      </c>
      <c r="J33" s="116">
        <v>1</v>
      </c>
      <c r="K33" s="116">
        <v>0</v>
      </c>
      <c r="L33" s="55">
        <f t="shared" si="2"/>
        <v>0</v>
      </c>
      <c r="M33" s="116">
        <v>1</v>
      </c>
      <c r="N33" s="55">
        <f t="shared" si="3"/>
        <v>1</v>
      </c>
      <c r="Q33" s="119" t="s">
        <v>67</v>
      </c>
      <c r="R33" s="163"/>
      <c r="S33" s="163"/>
      <c r="T33" s="186"/>
      <c r="U33" s="163"/>
      <c r="V33" s="186"/>
      <c r="Y33" s="119" t="s">
        <v>67</v>
      </c>
      <c r="Z33" s="202"/>
      <c r="AA33" s="163"/>
      <c r="AB33" s="186"/>
      <c r="AC33" s="163"/>
      <c r="AD33" s="186"/>
    </row>
    <row r="34" spans="1:32" x14ac:dyDescent="0.2">
      <c r="A34" s="119" t="s">
        <v>68</v>
      </c>
      <c r="B34" s="116">
        <v>1</v>
      </c>
      <c r="C34" s="116">
        <v>0</v>
      </c>
      <c r="D34" s="55">
        <f t="shared" si="0"/>
        <v>0</v>
      </c>
      <c r="E34" s="116">
        <v>1</v>
      </c>
      <c r="F34" s="55">
        <f t="shared" si="1"/>
        <v>1</v>
      </c>
      <c r="G34" s="251"/>
      <c r="I34" s="119" t="s">
        <v>68</v>
      </c>
      <c r="J34" s="116">
        <v>1</v>
      </c>
      <c r="K34" s="116">
        <v>0</v>
      </c>
      <c r="L34" s="55">
        <f t="shared" si="2"/>
        <v>0</v>
      </c>
      <c r="M34" s="116">
        <v>1</v>
      </c>
      <c r="N34" s="55">
        <f t="shared" si="3"/>
        <v>1</v>
      </c>
      <c r="Q34" s="119" t="s">
        <v>68</v>
      </c>
      <c r="R34" s="163"/>
      <c r="S34" s="163"/>
      <c r="T34" s="186"/>
      <c r="U34" s="163"/>
      <c r="V34" s="186"/>
      <c r="Y34" s="119" t="s">
        <v>68</v>
      </c>
      <c r="Z34" s="202"/>
      <c r="AA34" s="163"/>
      <c r="AB34" s="186"/>
      <c r="AC34" s="163"/>
      <c r="AD34" s="186"/>
    </row>
    <row r="35" spans="1:32" x14ac:dyDescent="0.2">
      <c r="A35" s="119" t="s">
        <v>69</v>
      </c>
      <c r="B35" s="116">
        <v>1</v>
      </c>
      <c r="C35" s="116">
        <v>0</v>
      </c>
      <c r="D35" s="55">
        <f t="shared" si="0"/>
        <v>0</v>
      </c>
      <c r="E35" s="116">
        <v>1</v>
      </c>
      <c r="F35" s="55">
        <f t="shared" si="1"/>
        <v>1</v>
      </c>
      <c r="G35" s="251"/>
      <c r="I35" s="119" t="s">
        <v>69</v>
      </c>
      <c r="J35" s="116">
        <v>1</v>
      </c>
      <c r="K35" s="116">
        <v>0</v>
      </c>
      <c r="L35" s="55">
        <f t="shared" si="2"/>
        <v>0</v>
      </c>
      <c r="M35" s="116">
        <v>1</v>
      </c>
      <c r="N35" s="55">
        <f t="shared" si="3"/>
        <v>1</v>
      </c>
      <c r="Q35" s="119" t="s">
        <v>69</v>
      </c>
      <c r="R35" s="163"/>
      <c r="S35" s="163"/>
      <c r="T35" s="186"/>
      <c r="U35" s="163"/>
      <c r="V35" s="186"/>
      <c r="Y35" s="119" t="s">
        <v>69</v>
      </c>
      <c r="Z35" s="202"/>
      <c r="AA35" s="163"/>
      <c r="AB35" s="186"/>
      <c r="AC35" s="163"/>
      <c r="AD35" s="186"/>
    </row>
    <row r="36" spans="1:32" x14ac:dyDescent="0.2">
      <c r="A36" s="119" t="s">
        <v>70</v>
      </c>
      <c r="B36" s="116">
        <v>1</v>
      </c>
      <c r="C36" s="116">
        <v>0</v>
      </c>
      <c r="D36" s="55">
        <f t="shared" si="0"/>
        <v>0</v>
      </c>
      <c r="E36" s="116">
        <v>1</v>
      </c>
      <c r="F36" s="55">
        <f t="shared" si="1"/>
        <v>1</v>
      </c>
      <c r="G36" s="251"/>
      <c r="I36" s="119" t="s">
        <v>70</v>
      </c>
      <c r="J36" s="116">
        <v>1</v>
      </c>
      <c r="K36" s="116">
        <v>0</v>
      </c>
      <c r="L36" s="55">
        <f t="shared" si="2"/>
        <v>0</v>
      </c>
      <c r="M36" s="116">
        <v>1</v>
      </c>
      <c r="N36" s="55">
        <f t="shared" si="3"/>
        <v>1</v>
      </c>
      <c r="Q36" s="119" t="s">
        <v>70</v>
      </c>
      <c r="R36" s="163"/>
      <c r="S36" s="163"/>
      <c r="T36" s="186"/>
      <c r="U36" s="163"/>
      <c r="V36" s="186"/>
      <c r="Y36" s="119" t="s">
        <v>70</v>
      </c>
      <c r="Z36" s="202"/>
      <c r="AA36" s="163"/>
      <c r="AB36" s="186"/>
      <c r="AC36" s="163"/>
      <c r="AD36" s="186"/>
    </row>
    <row r="37" spans="1:32" x14ac:dyDescent="0.2">
      <c r="A37" s="119" t="s">
        <v>12</v>
      </c>
      <c r="B37" s="116">
        <v>1</v>
      </c>
      <c r="C37" s="116">
        <v>0</v>
      </c>
      <c r="D37" s="55">
        <f t="shared" si="0"/>
        <v>0</v>
      </c>
      <c r="E37" s="116">
        <v>1</v>
      </c>
      <c r="F37" s="55">
        <f t="shared" si="1"/>
        <v>1</v>
      </c>
      <c r="G37" s="251"/>
      <c r="I37" s="119" t="s">
        <v>12</v>
      </c>
      <c r="J37" s="116">
        <v>1</v>
      </c>
      <c r="K37" s="116">
        <v>0</v>
      </c>
      <c r="L37" s="55">
        <f t="shared" si="2"/>
        <v>0</v>
      </c>
      <c r="M37" s="116">
        <v>1</v>
      </c>
      <c r="N37" s="55">
        <f t="shared" si="3"/>
        <v>1</v>
      </c>
      <c r="Q37" s="119" t="s">
        <v>12</v>
      </c>
      <c r="R37" s="163"/>
      <c r="S37" s="163"/>
      <c r="T37" s="186"/>
      <c r="U37" s="163"/>
      <c r="V37" s="186"/>
      <c r="Y37" s="119" t="s">
        <v>12</v>
      </c>
      <c r="Z37" s="202"/>
      <c r="AA37" s="163"/>
      <c r="AB37" s="186"/>
      <c r="AC37" s="163"/>
      <c r="AD37" s="186"/>
    </row>
    <row r="38" spans="1:32" x14ac:dyDescent="0.2">
      <c r="A38" s="119" t="s">
        <v>71</v>
      </c>
      <c r="B38" s="116">
        <v>1</v>
      </c>
      <c r="C38" s="116">
        <v>0</v>
      </c>
      <c r="D38" s="55">
        <f t="shared" si="0"/>
        <v>0</v>
      </c>
      <c r="E38" s="116">
        <v>1</v>
      </c>
      <c r="F38" s="55">
        <f t="shared" si="1"/>
        <v>1</v>
      </c>
      <c r="G38" s="251"/>
      <c r="I38" s="119" t="s">
        <v>71</v>
      </c>
      <c r="J38" s="116">
        <v>1</v>
      </c>
      <c r="K38" s="116">
        <v>0</v>
      </c>
      <c r="L38" s="55">
        <f t="shared" si="2"/>
        <v>0</v>
      </c>
      <c r="M38" s="116">
        <v>1</v>
      </c>
      <c r="N38" s="55">
        <f t="shared" si="3"/>
        <v>1</v>
      </c>
      <c r="Q38" s="119" t="s">
        <v>71</v>
      </c>
      <c r="R38" s="163"/>
      <c r="S38" s="163"/>
      <c r="T38" s="186"/>
      <c r="U38" s="163"/>
      <c r="V38" s="186"/>
      <c r="Y38" s="119" t="s">
        <v>71</v>
      </c>
      <c r="Z38" s="202"/>
      <c r="AA38" s="163"/>
      <c r="AB38" s="186"/>
      <c r="AC38" s="163"/>
      <c r="AD38" s="186"/>
    </row>
    <row r="39" spans="1:32" x14ac:dyDescent="0.2">
      <c r="A39" s="119" t="s">
        <v>72</v>
      </c>
      <c r="B39" s="116">
        <v>1</v>
      </c>
      <c r="C39" s="116">
        <v>0</v>
      </c>
      <c r="D39" s="55">
        <f t="shared" si="0"/>
        <v>0</v>
      </c>
      <c r="E39" s="116">
        <v>1</v>
      </c>
      <c r="F39" s="55">
        <f t="shared" si="1"/>
        <v>1</v>
      </c>
      <c r="G39" s="251"/>
      <c r="I39" s="119" t="s">
        <v>72</v>
      </c>
      <c r="J39" s="116">
        <v>1</v>
      </c>
      <c r="K39" s="116">
        <v>0</v>
      </c>
      <c r="L39" s="55">
        <f t="shared" si="2"/>
        <v>0</v>
      </c>
      <c r="M39" s="116">
        <v>1</v>
      </c>
      <c r="N39" s="55">
        <f t="shared" si="3"/>
        <v>1</v>
      </c>
      <c r="Q39" s="119" t="s">
        <v>72</v>
      </c>
      <c r="R39" s="163"/>
      <c r="S39" s="163"/>
      <c r="T39" s="186"/>
      <c r="U39" s="163"/>
      <c r="V39" s="186"/>
      <c r="Y39" s="119" t="s">
        <v>72</v>
      </c>
      <c r="Z39" s="202"/>
      <c r="AA39" s="163"/>
      <c r="AB39" s="186"/>
      <c r="AC39" s="163"/>
      <c r="AD39" s="186"/>
    </row>
    <row r="40" spans="1:32" x14ac:dyDescent="0.2">
      <c r="A40" s="119"/>
      <c r="B40" s="116"/>
      <c r="C40" s="116"/>
      <c r="D40" s="55"/>
      <c r="E40" s="116"/>
      <c r="F40" s="55"/>
      <c r="G40" s="251"/>
      <c r="I40" s="119"/>
      <c r="J40" s="116"/>
      <c r="K40" s="116"/>
      <c r="L40" s="55"/>
      <c r="M40" s="116"/>
      <c r="N40" s="55"/>
      <c r="Q40" s="119"/>
      <c r="R40" s="163"/>
      <c r="S40" s="163"/>
      <c r="T40" s="186"/>
      <c r="U40" s="163"/>
      <c r="V40" s="186"/>
      <c r="Y40" s="119"/>
      <c r="Z40" s="116"/>
      <c r="AA40" s="116"/>
      <c r="AB40" s="55"/>
      <c r="AC40" s="116"/>
      <c r="AD40" s="55"/>
    </row>
    <row r="41" spans="1:32" x14ac:dyDescent="0.2">
      <c r="A41" s="119" t="s">
        <v>98</v>
      </c>
      <c r="B41" s="116">
        <v>1</v>
      </c>
      <c r="C41" s="116">
        <v>0</v>
      </c>
      <c r="D41" s="55">
        <f t="shared" si="0"/>
        <v>0</v>
      </c>
      <c r="E41" s="116">
        <v>1</v>
      </c>
      <c r="F41" s="55">
        <f t="shared" si="1"/>
        <v>1</v>
      </c>
      <c r="G41" s="251"/>
      <c r="I41" s="119" t="s">
        <v>98</v>
      </c>
      <c r="J41" s="163"/>
      <c r="K41" s="163"/>
      <c r="L41" s="186"/>
      <c r="M41" s="163"/>
      <c r="N41" s="186"/>
      <c r="Q41" s="119" t="s">
        <v>98</v>
      </c>
      <c r="R41" s="163"/>
      <c r="S41" s="163"/>
      <c r="T41" s="186"/>
      <c r="U41" s="163"/>
      <c r="V41" s="186"/>
      <c r="Y41" s="119" t="s">
        <v>98</v>
      </c>
      <c r="Z41" s="116">
        <v>1</v>
      </c>
      <c r="AA41" s="116"/>
      <c r="AB41" s="55">
        <f t="shared" si="4"/>
        <v>0</v>
      </c>
      <c r="AC41" s="116">
        <v>1</v>
      </c>
      <c r="AD41" s="55">
        <f t="shared" si="5"/>
        <v>1</v>
      </c>
    </row>
    <row r="42" spans="1:32" x14ac:dyDescent="0.2">
      <c r="A42" s="52"/>
      <c r="B42" s="116"/>
      <c r="C42" s="116"/>
      <c r="D42" s="56"/>
      <c r="E42" s="116"/>
      <c r="F42" s="56"/>
      <c r="G42" s="252"/>
      <c r="I42" s="52"/>
      <c r="J42" s="116"/>
      <c r="K42" s="116"/>
      <c r="L42" s="56"/>
      <c r="M42" s="116"/>
      <c r="N42" s="56"/>
      <c r="Q42" s="52"/>
      <c r="R42" s="163"/>
      <c r="S42" s="163"/>
      <c r="T42" s="186"/>
      <c r="U42" s="163"/>
      <c r="V42" s="186"/>
      <c r="Y42" s="52"/>
      <c r="Z42" s="116"/>
      <c r="AA42" s="116"/>
      <c r="AB42" s="56"/>
      <c r="AC42" s="116"/>
      <c r="AD42" s="56"/>
    </row>
    <row r="43" spans="1:32" ht="15.75" x14ac:dyDescent="0.25">
      <c r="A43" s="54" t="s">
        <v>210</v>
      </c>
      <c r="B43" s="120">
        <v>39</v>
      </c>
      <c r="C43" s="120">
        <v>3</v>
      </c>
      <c r="D43" s="113">
        <f t="shared" si="0"/>
        <v>7.6923076923076927E-2</v>
      </c>
      <c r="E43" s="120">
        <v>37</v>
      </c>
      <c r="F43" s="113">
        <f t="shared" si="1"/>
        <v>0.94871794871794868</v>
      </c>
      <c r="G43" s="184"/>
      <c r="I43" s="54" t="s">
        <v>210</v>
      </c>
      <c r="J43" s="120">
        <v>32</v>
      </c>
      <c r="K43" s="120">
        <v>3</v>
      </c>
      <c r="L43" s="113">
        <f t="shared" si="2"/>
        <v>9.375E-2</v>
      </c>
      <c r="M43" s="120">
        <v>30</v>
      </c>
      <c r="N43" s="113">
        <f t="shared" si="3"/>
        <v>0.9375</v>
      </c>
      <c r="Q43" s="54" t="s">
        <v>210</v>
      </c>
      <c r="R43" s="189"/>
      <c r="S43" s="163"/>
      <c r="T43" s="186"/>
      <c r="U43" s="163"/>
      <c r="V43" s="186"/>
      <c r="Y43" s="54" t="s">
        <v>210</v>
      </c>
      <c r="Z43" s="120">
        <v>7</v>
      </c>
      <c r="AA43" s="120"/>
      <c r="AB43" s="113">
        <f t="shared" si="4"/>
        <v>0</v>
      </c>
      <c r="AC43" s="120">
        <v>7</v>
      </c>
      <c r="AD43" s="113">
        <f t="shared" si="5"/>
        <v>1</v>
      </c>
    </row>
    <row r="44" spans="1:32" ht="15.75" x14ac:dyDescent="0.25">
      <c r="A44" s="53"/>
      <c r="B44" s="117"/>
      <c r="C44" s="117"/>
      <c r="D44" s="57"/>
      <c r="E44" s="117"/>
      <c r="F44" s="57"/>
      <c r="G44" s="184"/>
      <c r="I44" s="53"/>
      <c r="J44" s="117"/>
      <c r="K44" s="117"/>
      <c r="L44" s="57"/>
      <c r="M44" s="117"/>
      <c r="N44" s="57"/>
      <c r="Q44" s="53"/>
      <c r="R44" s="117"/>
      <c r="S44" s="117"/>
      <c r="T44" s="57"/>
      <c r="U44" s="117"/>
      <c r="V44" s="57"/>
      <c r="Y44" s="53"/>
      <c r="Z44" s="117"/>
      <c r="AA44" s="117"/>
      <c r="AB44" s="57"/>
      <c r="AC44" s="117"/>
      <c r="AD44" s="57"/>
    </row>
    <row r="45" spans="1:32" x14ac:dyDescent="0.2">
      <c r="A45" s="248"/>
      <c r="B45" s="46"/>
      <c r="C45" s="118"/>
      <c r="D45" s="238"/>
      <c r="E45" s="32"/>
      <c r="F45" s="242"/>
      <c r="G45" s="31"/>
      <c r="H45" s="238"/>
      <c r="J45" s="248"/>
      <c r="L45" s="18"/>
      <c r="M45" s="23"/>
      <c r="N45" s="18"/>
      <c r="O45" s="23"/>
      <c r="Q45" s="248" t="s">
        <v>324</v>
      </c>
      <c r="T45" s="23"/>
      <c r="V45" s="23"/>
      <c r="X45" s="23"/>
      <c r="Y45" s="248" t="s">
        <v>105</v>
      </c>
      <c r="AB45" s="23"/>
      <c r="AD45" s="23"/>
      <c r="AF45" s="23"/>
    </row>
    <row r="46" spans="1:32" ht="15.75" x14ac:dyDescent="0.25">
      <c r="A46" s="19"/>
      <c r="B46" s="19"/>
      <c r="I46" s="19"/>
      <c r="J46" s="19"/>
      <c r="Q46" s="19"/>
      <c r="R46" s="19"/>
      <c r="Y46" s="19"/>
      <c r="Z46" s="19"/>
    </row>
    <row r="47" spans="1:32" ht="15.75" x14ac:dyDescent="0.25">
      <c r="A47" s="19" t="s">
        <v>90</v>
      </c>
      <c r="B47" s="19"/>
      <c r="I47" s="19" t="s">
        <v>90</v>
      </c>
      <c r="J47" s="19"/>
      <c r="Q47" s="19" t="s">
        <v>90</v>
      </c>
      <c r="R47" s="19"/>
      <c r="Y47" s="19" t="s">
        <v>90</v>
      </c>
      <c r="Z47" s="19"/>
    </row>
    <row r="48" spans="1:32" s="303" customFormat="1" ht="38.25" customHeight="1" x14ac:dyDescent="0.2">
      <c r="A48" s="483" t="s">
        <v>77</v>
      </c>
      <c r="B48" s="485" t="s">
        <v>76</v>
      </c>
      <c r="C48" s="487" t="s">
        <v>314</v>
      </c>
      <c r="D48" s="487"/>
      <c r="E48" s="487" t="s">
        <v>315</v>
      </c>
      <c r="F48" s="487"/>
      <c r="G48" s="249"/>
      <c r="I48" s="483" t="s">
        <v>77</v>
      </c>
      <c r="J48" s="485" t="s">
        <v>76</v>
      </c>
      <c r="K48" s="487" t="s">
        <v>314</v>
      </c>
      <c r="L48" s="487"/>
      <c r="M48" s="487" t="s">
        <v>315</v>
      </c>
      <c r="N48" s="487"/>
      <c r="Q48" s="483" t="s">
        <v>77</v>
      </c>
      <c r="R48" s="485" t="s">
        <v>76</v>
      </c>
      <c r="S48" s="487" t="s">
        <v>314</v>
      </c>
      <c r="T48" s="487"/>
      <c r="U48" s="487" t="s">
        <v>315</v>
      </c>
      <c r="V48" s="487"/>
      <c r="Y48" s="483" t="s">
        <v>77</v>
      </c>
      <c r="Z48" s="485" t="s">
        <v>76</v>
      </c>
      <c r="AA48" s="487" t="s">
        <v>314</v>
      </c>
      <c r="AB48" s="487"/>
      <c r="AC48" s="487" t="s">
        <v>315</v>
      </c>
      <c r="AD48" s="487"/>
    </row>
    <row r="49" spans="1:30" s="303" customFormat="1" ht="37.5" customHeight="1" x14ac:dyDescent="0.2">
      <c r="A49" s="484"/>
      <c r="B49" s="486"/>
      <c r="C49" s="35" t="s">
        <v>316</v>
      </c>
      <c r="D49" s="37" t="s">
        <v>322</v>
      </c>
      <c r="E49" s="35" t="s">
        <v>316</v>
      </c>
      <c r="F49" s="37" t="s">
        <v>323</v>
      </c>
      <c r="G49" s="250"/>
      <c r="I49" s="484"/>
      <c r="J49" s="486"/>
      <c r="K49" s="35" t="s">
        <v>316</v>
      </c>
      <c r="L49" s="37" t="s">
        <v>322</v>
      </c>
      <c r="M49" s="35" t="s">
        <v>316</v>
      </c>
      <c r="N49" s="37" t="s">
        <v>323</v>
      </c>
      <c r="Q49" s="484"/>
      <c r="R49" s="486"/>
      <c r="S49" s="35" t="s">
        <v>316</v>
      </c>
      <c r="T49" s="37" t="s">
        <v>322</v>
      </c>
      <c r="U49" s="35" t="s">
        <v>316</v>
      </c>
      <c r="V49" s="37" t="s">
        <v>323</v>
      </c>
      <c r="Y49" s="484"/>
      <c r="Z49" s="486"/>
      <c r="AA49" s="35" t="s">
        <v>316</v>
      </c>
      <c r="AB49" s="37" t="s">
        <v>322</v>
      </c>
      <c r="AC49" s="35" t="s">
        <v>316</v>
      </c>
      <c r="AD49" s="37" t="s">
        <v>323</v>
      </c>
    </row>
    <row r="50" spans="1:30" ht="14.25" customHeight="1" x14ac:dyDescent="0.2">
      <c r="A50" s="30"/>
      <c r="B50" s="132"/>
      <c r="C50" s="143"/>
      <c r="D50" s="45"/>
      <c r="E50" s="143"/>
      <c r="F50" s="45"/>
      <c r="G50" s="250"/>
      <c r="I50" s="30"/>
      <c r="J50" s="132"/>
      <c r="K50" s="143"/>
      <c r="L50" s="45"/>
      <c r="M50" s="143"/>
      <c r="N50" s="45"/>
      <c r="Q50" s="30"/>
      <c r="R50" s="132"/>
      <c r="S50" s="143"/>
      <c r="T50" s="45"/>
      <c r="U50" s="143"/>
      <c r="V50" s="45"/>
      <c r="Y50" s="30"/>
      <c r="Z50" s="132"/>
      <c r="AA50" s="143"/>
      <c r="AB50" s="45"/>
      <c r="AC50" s="143"/>
      <c r="AD50" s="45"/>
    </row>
    <row r="51" spans="1:30" ht="16.5" customHeight="1" x14ac:dyDescent="0.2">
      <c r="A51" s="119" t="s">
        <v>48</v>
      </c>
      <c r="B51" s="115">
        <v>2</v>
      </c>
      <c r="C51" s="115">
        <v>0</v>
      </c>
      <c r="D51" s="39">
        <f>C51/B51</f>
        <v>0</v>
      </c>
      <c r="E51" s="115">
        <v>2</v>
      </c>
      <c r="F51" s="39">
        <f>E51/B51</f>
        <v>1</v>
      </c>
      <c r="G51" s="36"/>
      <c r="I51" s="119" t="s">
        <v>48</v>
      </c>
      <c r="J51" s="115">
        <v>1</v>
      </c>
      <c r="K51" s="115">
        <v>0</v>
      </c>
      <c r="L51" s="39">
        <f>K51/J51</f>
        <v>0</v>
      </c>
      <c r="M51" s="115">
        <v>1</v>
      </c>
      <c r="N51" s="39">
        <f>M51/J51</f>
        <v>1</v>
      </c>
      <c r="Q51" s="119" t="s">
        <v>48</v>
      </c>
      <c r="R51" s="202"/>
      <c r="S51" s="163"/>
      <c r="T51" s="186"/>
      <c r="U51" s="163"/>
      <c r="V51" s="186"/>
      <c r="Y51" s="119" t="s">
        <v>48</v>
      </c>
      <c r="Z51" s="115">
        <v>1</v>
      </c>
      <c r="AA51" s="115">
        <v>0</v>
      </c>
      <c r="AB51" s="39">
        <f>AA51/Z51</f>
        <v>0</v>
      </c>
      <c r="AC51" s="115">
        <v>1</v>
      </c>
      <c r="AD51" s="39">
        <f>AC51/Z51</f>
        <v>1</v>
      </c>
    </row>
    <row r="52" spans="1:30" ht="16.5" customHeight="1" x14ac:dyDescent="0.2">
      <c r="A52" s="119" t="s">
        <v>49</v>
      </c>
      <c r="B52" s="115">
        <v>1</v>
      </c>
      <c r="C52" s="115">
        <v>0</v>
      </c>
      <c r="D52" s="39">
        <f t="shared" ref="D52:D86" si="6">C52/B52</f>
        <v>0</v>
      </c>
      <c r="E52" s="115">
        <v>1</v>
      </c>
      <c r="F52" s="39">
        <f t="shared" ref="F52:F86" si="7">E52/B52</f>
        <v>1</v>
      </c>
      <c r="G52" s="36"/>
      <c r="I52" s="119" t="s">
        <v>49</v>
      </c>
      <c r="J52" s="115">
        <v>1</v>
      </c>
      <c r="K52" s="115">
        <v>0</v>
      </c>
      <c r="L52" s="39">
        <f t="shared" ref="L52:L86" si="8">K52/J52</f>
        <v>0</v>
      </c>
      <c r="M52" s="115">
        <v>1</v>
      </c>
      <c r="N52" s="39">
        <f t="shared" ref="N52:N86" si="9">M52/J52</f>
        <v>1</v>
      </c>
      <c r="Q52" s="119" t="s">
        <v>49</v>
      </c>
      <c r="R52" s="202"/>
      <c r="S52" s="163"/>
      <c r="T52" s="186"/>
      <c r="U52" s="163"/>
      <c r="V52" s="186"/>
      <c r="Y52" s="119" t="s">
        <v>49</v>
      </c>
      <c r="Z52" s="202"/>
      <c r="AA52" s="163"/>
      <c r="AB52" s="186"/>
      <c r="AC52" s="163"/>
      <c r="AD52" s="186"/>
    </row>
    <row r="53" spans="1:30" x14ac:dyDescent="0.2">
      <c r="A53" s="119" t="s">
        <v>50</v>
      </c>
      <c r="B53" s="116">
        <v>1</v>
      </c>
      <c r="C53" s="116">
        <v>0</v>
      </c>
      <c r="D53" s="55">
        <f t="shared" si="6"/>
        <v>0</v>
      </c>
      <c r="E53" s="116">
        <v>1</v>
      </c>
      <c r="F53" s="55">
        <f t="shared" si="7"/>
        <v>1</v>
      </c>
      <c r="G53" s="251"/>
      <c r="I53" s="119" t="s">
        <v>50</v>
      </c>
      <c r="J53" s="116">
        <v>1</v>
      </c>
      <c r="K53" s="116">
        <v>0</v>
      </c>
      <c r="L53" s="55">
        <f t="shared" si="8"/>
        <v>0</v>
      </c>
      <c r="M53" s="116">
        <v>1</v>
      </c>
      <c r="N53" s="55">
        <f t="shared" si="9"/>
        <v>1</v>
      </c>
      <c r="Q53" s="119" t="s">
        <v>50</v>
      </c>
      <c r="R53" s="163"/>
      <c r="S53" s="163"/>
      <c r="T53" s="186"/>
      <c r="U53" s="163"/>
      <c r="V53" s="186"/>
      <c r="Y53" s="119" t="s">
        <v>50</v>
      </c>
      <c r="Z53" s="202"/>
      <c r="AA53" s="163"/>
      <c r="AB53" s="186"/>
      <c r="AC53" s="163"/>
      <c r="AD53" s="186"/>
    </row>
    <row r="54" spans="1:30" x14ac:dyDescent="0.2">
      <c r="A54" s="119" t="s">
        <v>51</v>
      </c>
      <c r="B54" s="116">
        <v>1</v>
      </c>
      <c r="C54" s="116">
        <v>0</v>
      </c>
      <c r="D54" s="55">
        <f t="shared" si="6"/>
        <v>0</v>
      </c>
      <c r="E54" s="116">
        <v>1</v>
      </c>
      <c r="F54" s="55">
        <f t="shared" si="7"/>
        <v>1</v>
      </c>
      <c r="G54" s="251"/>
      <c r="I54" s="119" t="s">
        <v>51</v>
      </c>
      <c r="J54" s="116">
        <v>1</v>
      </c>
      <c r="K54" s="116">
        <v>0</v>
      </c>
      <c r="L54" s="55">
        <f t="shared" si="8"/>
        <v>0</v>
      </c>
      <c r="M54" s="116">
        <v>1</v>
      </c>
      <c r="N54" s="55">
        <f t="shared" si="9"/>
        <v>1</v>
      </c>
      <c r="Q54" s="119" t="s">
        <v>51</v>
      </c>
      <c r="R54" s="163"/>
      <c r="S54" s="163"/>
      <c r="T54" s="186"/>
      <c r="U54" s="163"/>
      <c r="V54" s="186"/>
      <c r="Y54" s="119" t="s">
        <v>51</v>
      </c>
      <c r="Z54" s="202"/>
      <c r="AA54" s="163"/>
      <c r="AB54" s="186"/>
      <c r="AC54" s="163"/>
      <c r="AD54" s="186"/>
    </row>
    <row r="55" spans="1:30" x14ac:dyDescent="0.2">
      <c r="A55" s="119" t="s">
        <v>7</v>
      </c>
      <c r="B55" s="116">
        <v>1</v>
      </c>
      <c r="C55" s="116">
        <v>1</v>
      </c>
      <c r="D55" s="55">
        <f t="shared" si="6"/>
        <v>1</v>
      </c>
      <c r="E55" s="116">
        <v>0</v>
      </c>
      <c r="F55" s="55">
        <f t="shared" si="7"/>
        <v>0</v>
      </c>
      <c r="G55" s="251"/>
      <c r="I55" s="119" t="s">
        <v>7</v>
      </c>
      <c r="J55" s="116">
        <v>1</v>
      </c>
      <c r="K55" s="116">
        <v>1</v>
      </c>
      <c r="L55" s="55">
        <f t="shared" si="8"/>
        <v>1</v>
      </c>
      <c r="M55" s="116">
        <v>0</v>
      </c>
      <c r="N55" s="55">
        <f t="shared" si="9"/>
        <v>0</v>
      </c>
      <c r="Q55" s="119" t="s">
        <v>7</v>
      </c>
      <c r="R55" s="163"/>
      <c r="S55" s="163"/>
      <c r="T55" s="186"/>
      <c r="U55" s="163"/>
      <c r="V55" s="186"/>
      <c r="Y55" s="119" t="s">
        <v>7</v>
      </c>
      <c r="Z55" s="202"/>
      <c r="AA55" s="163"/>
      <c r="AB55" s="186"/>
      <c r="AC55" s="163"/>
      <c r="AD55" s="186"/>
    </row>
    <row r="56" spans="1:30" x14ac:dyDescent="0.2">
      <c r="A56" s="119" t="s">
        <v>52</v>
      </c>
      <c r="B56" s="116">
        <v>1</v>
      </c>
      <c r="C56" s="116">
        <v>0</v>
      </c>
      <c r="D56" s="55">
        <f t="shared" si="6"/>
        <v>0</v>
      </c>
      <c r="E56" s="116">
        <v>1</v>
      </c>
      <c r="F56" s="55">
        <f t="shared" si="7"/>
        <v>1</v>
      </c>
      <c r="G56" s="251"/>
      <c r="I56" s="119" t="s">
        <v>52</v>
      </c>
      <c r="J56" s="116">
        <v>1</v>
      </c>
      <c r="K56" s="116">
        <v>0</v>
      </c>
      <c r="L56" s="55">
        <f t="shared" si="8"/>
        <v>0</v>
      </c>
      <c r="M56" s="116">
        <v>1</v>
      </c>
      <c r="N56" s="55">
        <f t="shared" si="9"/>
        <v>1</v>
      </c>
      <c r="Q56" s="119" t="s">
        <v>52</v>
      </c>
      <c r="R56" s="163"/>
      <c r="S56" s="163"/>
      <c r="T56" s="186"/>
      <c r="U56" s="163"/>
      <c r="V56" s="186"/>
      <c r="Y56" s="119" t="s">
        <v>52</v>
      </c>
      <c r="Z56" s="202"/>
      <c r="AA56" s="163"/>
      <c r="AB56" s="186"/>
      <c r="AC56" s="163"/>
      <c r="AD56" s="186"/>
    </row>
    <row r="57" spans="1:30" x14ac:dyDescent="0.2">
      <c r="A57" s="119" t="s">
        <v>53</v>
      </c>
      <c r="B57" s="116">
        <v>3</v>
      </c>
      <c r="C57" s="116">
        <v>0</v>
      </c>
      <c r="D57" s="55">
        <f t="shared" si="6"/>
        <v>0</v>
      </c>
      <c r="E57" s="116">
        <v>3</v>
      </c>
      <c r="F57" s="55">
        <f t="shared" si="7"/>
        <v>1</v>
      </c>
      <c r="G57" s="251"/>
      <c r="I57" s="119" t="s">
        <v>53</v>
      </c>
      <c r="J57" s="116">
        <v>1</v>
      </c>
      <c r="K57" s="116">
        <v>0</v>
      </c>
      <c r="L57" s="55">
        <f t="shared" si="8"/>
        <v>0</v>
      </c>
      <c r="M57" s="116">
        <v>1</v>
      </c>
      <c r="N57" s="55">
        <f t="shared" si="9"/>
        <v>1</v>
      </c>
      <c r="Q57" s="119" t="s">
        <v>53</v>
      </c>
      <c r="R57" s="163"/>
      <c r="S57" s="163"/>
      <c r="T57" s="186"/>
      <c r="U57" s="163"/>
      <c r="V57" s="186"/>
      <c r="Y57" s="119" t="s">
        <v>53</v>
      </c>
      <c r="Z57" s="116">
        <v>2</v>
      </c>
      <c r="AA57" s="116">
        <v>0</v>
      </c>
      <c r="AB57" s="55">
        <f t="shared" ref="AB57:AB86" si="10">AA57/Z57</f>
        <v>0</v>
      </c>
      <c r="AC57" s="116">
        <v>2</v>
      </c>
      <c r="AD57" s="55">
        <f t="shared" ref="AD57:AD86" si="11">AC57/Z57</f>
        <v>1</v>
      </c>
    </row>
    <row r="58" spans="1:30" x14ac:dyDescent="0.2">
      <c r="A58" s="119" t="s">
        <v>54</v>
      </c>
      <c r="B58" s="116">
        <v>1</v>
      </c>
      <c r="C58" s="116">
        <v>1</v>
      </c>
      <c r="D58" s="55">
        <f t="shared" si="6"/>
        <v>1</v>
      </c>
      <c r="E58" s="116">
        <v>1</v>
      </c>
      <c r="F58" s="55">
        <f t="shared" si="7"/>
        <v>1</v>
      </c>
      <c r="G58" s="251"/>
      <c r="I58" s="119" t="s">
        <v>54</v>
      </c>
      <c r="J58" s="116">
        <v>1</v>
      </c>
      <c r="K58" s="116">
        <v>1</v>
      </c>
      <c r="L58" s="55">
        <f t="shared" si="8"/>
        <v>1</v>
      </c>
      <c r="M58" s="116">
        <v>1</v>
      </c>
      <c r="N58" s="55">
        <f t="shared" si="9"/>
        <v>1</v>
      </c>
      <c r="Q58" s="119" t="s">
        <v>54</v>
      </c>
      <c r="R58" s="163"/>
      <c r="S58" s="163"/>
      <c r="T58" s="186"/>
      <c r="U58" s="163"/>
      <c r="V58" s="186"/>
      <c r="Y58" s="119" t="s">
        <v>54</v>
      </c>
      <c r="Z58" s="202"/>
      <c r="AA58" s="163"/>
      <c r="AB58" s="186"/>
      <c r="AC58" s="163"/>
      <c r="AD58" s="186"/>
    </row>
    <row r="59" spans="1:30" x14ac:dyDescent="0.2">
      <c r="A59" s="119" t="s">
        <v>11</v>
      </c>
      <c r="B59" s="116">
        <v>2</v>
      </c>
      <c r="C59" s="116">
        <v>0</v>
      </c>
      <c r="D59" s="55">
        <f t="shared" si="6"/>
        <v>0</v>
      </c>
      <c r="E59" s="116">
        <v>2</v>
      </c>
      <c r="F59" s="55">
        <f t="shared" si="7"/>
        <v>1</v>
      </c>
      <c r="G59" s="251"/>
      <c r="I59" s="119" t="s">
        <v>11</v>
      </c>
      <c r="J59" s="116">
        <v>1</v>
      </c>
      <c r="K59" s="116">
        <v>0</v>
      </c>
      <c r="L59" s="55">
        <f t="shared" si="8"/>
        <v>0</v>
      </c>
      <c r="M59" s="116">
        <v>1</v>
      </c>
      <c r="N59" s="55">
        <f t="shared" si="9"/>
        <v>1</v>
      </c>
      <c r="Q59" s="119" t="s">
        <v>11</v>
      </c>
      <c r="R59" s="163"/>
      <c r="S59" s="163"/>
      <c r="T59" s="186"/>
      <c r="U59" s="163"/>
      <c r="V59" s="186"/>
      <c r="Y59" s="119" t="s">
        <v>11</v>
      </c>
      <c r="Z59" s="116">
        <v>1</v>
      </c>
      <c r="AA59" s="116">
        <v>0</v>
      </c>
      <c r="AB59" s="55">
        <f t="shared" si="10"/>
        <v>0</v>
      </c>
      <c r="AC59" s="116">
        <v>1</v>
      </c>
      <c r="AD59" s="55">
        <f t="shared" si="11"/>
        <v>1</v>
      </c>
    </row>
    <row r="60" spans="1:30" x14ac:dyDescent="0.2">
      <c r="A60" s="119" t="s">
        <v>10</v>
      </c>
      <c r="B60" s="116">
        <v>1</v>
      </c>
      <c r="C60" s="116">
        <v>0</v>
      </c>
      <c r="D60" s="55">
        <f t="shared" si="6"/>
        <v>0</v>
      </c>
      <c r="E60" s="116">
        <v>1</v>
      </c>
      <c r="F60" s="55">
        <f t="shared" si="7"/>
        <v>1</v>
      </c>
      <c r="G60" s="251"/>
      <c r="I60" s="119" t="s">
        <v>10</v>
      </c>
      <c r="J60" s="116">
        <v>1</v>
      </c>
      <c r="K60" s="116">
        <v>0</v>
      </c>
      <c r="L60" s="55">
        <f t="shared" si="8"/>
        <v>0</v>
      </c>
      <c r="M60" s="116">
        <v>1</v>
      </c>
      <c r="N60" s="55">
        <f t="shared" si="9"/>
        <v>1</v>
      </c>
      <c r="Q60" s="119" t="s">
        <v>10</v>
      </c>
      <c r="R60" s="163"/>
      <c r="S60" s="163"/>
      <c r="T60" s="186"/>
      <c r="U60" s="163"/>
      <c r="V60" s="186"/>
      <c r="Y60" s="119" t="s">
        <v>10</v>
      </c>
      <c r="Z60" s="202"/>
      <c r="AA60" s="163"/>
      <c r="AB60" s="186"/>
      <c r="AC60" s="163"/>
      <c r="AD60" s="186"/>
    </row>
    <row r="61" spans="1:30" x14ac:dyDescent="0.2">
      <c r="A61" s="119" t="s">
        <v>55</v>
      </c>
      <c r="B61" s="116">
        <v>1</v>
      </c>
      <c r="C61" s="116">
        <v>0</v>
      </c>
      <c r="D61" s="55">
        <f t="shared" si="6"/>
        <v>0</v>
      </c>
      <c r="E61" s="116">
        <v>1</v>
      </c>
      <c r="F61" s="55">
        <f t="shared" si="7"/>
        <v>1</v>
      </c>
      <c r="G61" s="251"/>
      <c r="I61" s="119" t="s">
        <v>55</v>
      </c>
      <c r="J61" s="116">
        <v>1</v>
      </c>
      <c r="K61" s="116">
        <v>0</v>
      </c>
      <c r="L61" s="55">
        <f t="shared" si="8"/>
        <v>0</v>
      </c>
      <c r="M61" s="116">
        <v>1</v>
      </c>
      <c r="N61" s="55">
        <f t="shared" si="9"/>
        <v>1</v>
      </c>
      <c r="Q61" s="119" t="s">
        <v>55</v>
      </c>
      <c r="R61" s="163"/>
      <c r="S61" s="163"/>
      <c r="T61" s="186"/>
      <c r="U61" s="163"/>
      <c r="V61" s="186"/>
      <c r="Y61" s="119" t="s">
        <v>55</v>
      </c>
      <c r="Z61" s="202"/>
      <c r="AA61" s="163"/>
      <c r="AB61" s="186"/>
      <c r="AC61" s="163"/>
      <c r="AD61" s="186"/>
    </row>
    <row r="62" spans="1:30" x14ac:dyDescent="0.2">
      <c r="A62" s="119" t="s">
        <v>56</v>
      </c>
      <c r="B62" s="116">
        <v>6</v>
      </c>
      <c r="C62" s="116">
        <v>0</v>
      </c>
      <c r="D62" s="55">
        <f t="shared" si="6"/>
        <v>0</v>
      </c>
      <c r="E62" s="116">
        <v>6</v>
      </c>
      <c r="F62" s="55">
        <f t="shared" si="7"/>
        <v>1</v>
      </c>
      <c r="G62" s="251"/>
      <c r="I62" s="119" t="s">
        <v>56</v>
      </c>
      <c r="J62" s="116">
        <v>1</v>
      </c>
      <c r="K62" s="116">
        <v>0</v>
      </c>
      <c r="L62" s="55">
        <f t="shared" si="8"/>
        <v>0</v>
      </c>
      <c r="M62" s="116">
        <v>1</v>
      </c>
      <c r="N62" s="55">
        <f t="shared" si="9"/>
        <v>1</v>
      </c>
      <c r="Q62" s="119" t="s">
        <v>56</v>
      </c>
      <c r="R62" s="163"/>
      <c r="S62" s="163"/>
      <c r="T62" s="186"/>
      <c r="U62" s="163"/>
      <c r="V62" s="186"/>
      <c r="Y62" s="119" t="s">
        <v>56</v>
      </c>
      <c r="Z62" s="116">
        <v>5</v>
      </c>
      <c r="AA62" s="116">
        <v>0</v>
      </c>
      <c r="AB62" s="55">
        <f t="shared" si="10"/>
        <v>0</v>
      </c>
      <c r="AC62" s="116">
        <v>5</v>
      </c>
      <c r="AD62" s="55">
        <f t="shared" si="11"/>
        <v>1</v>
      </c>
    </row>
    <row r="63" spans="1:30" x14ac:dyDescent="0.2">
      <c r="A63" s="119" t="s">
        <v>57</v>
      </c>
      <c r="B63" s="116">
        <v>1</v>
      </c>
      <c r="C63" s="116">
        <v>0</v>
      </c>
      <c r="D63" s="55">
        <f t="shared" si="6"/>
        <v>0</v>
      </c>
      <c r="E63" s="116">
        <v>1</v>
      </c>
      <c r="F63" s="55">
        <f t="shared" si="7"/>
        <v>1</v>
      </c>
      <c r="G63" s="251"/>
      <c r="I63" s="119" t="s">
        <v>57</v>
      </c>
      <c r="J63" s="116">
        <v>1</v>
      </c>
      <c r="K63" s="116">
        <v>0</v>
      </c>
      <c r="L63" s="55">
        <f t="shared" si="8"/>
        <v>0</v>
      </c>
      <c r="M63" s="116">
        <v>1</v>
      </c>
      <c r="N63" s="55">
        <f t="shared" si="9"/>
        <v>1</v>
      </c>
      <c r="Q63" s="119" t="s">
        <v>57</v>
      </c>
      <c r="R63" s="163"/>
      <c r="S63" s="163"/>
      <c r="T63" s="186"/>
      <c r="U63" s="163"/>
      <c r="V63" s="186"/>
      <c r="Y63" s="119" t="s">
        <v>57</v>
      </c>
      <c r="Z63" s="202"/>
      <c r="AA63" s="163"/>
      <c r="AB63" s="186"/>
      <c r="AC63" s="163"/>
      <c r="AD63" s="186"/>
    </row>
    <row r="64" spans="1:30" x14ac:dyDescent="0.2">
      <c r="A64" s="119" t="s">
        <v>58</v>
      </c>
      <c r="B64" s="116">
        <v>1</v>
      </c>
      <c r="C64" s="116">
        <v>0</v>
      </c>
      <c r="D64" s="55">
        <f t="shared" si="6"/>
        <v>0</v>
      </c>
      <c r="E64" s="116">
        <v>1</v>
      </c>
      <c r="F64" s="55">
        <f t="shared" si="7"/>
        <v>1</v>
      </c>
      <c r="G64" s="251"/>
      <c r="I64" s="119" t="s">
        <v>58</v>
      </c>
      <c r="J64" s="116">
        <v>1</v>
      </c>
      <c r="K64" s="116">
        <v>0</v>
      </c>
      <c r="L64" s="55">
        <f t="shared" si="8"/>
        <v>0</v>
      </c>
      <c r="M64" s="116">
        <v>1</v>
      </c>
      <c r="N64" s="55">
        <f t="shared" si="9"/>
        <v>1</v>
      </c>
      <c r="Q64" s="119" t="s">
        <v>58</v>
      </c>
      <c r="R64" s="163"/>
      <c r="S64" s="163"/>
      <c r="T64" s="186"/>
      <c r="U64" s="163"/>
      <c r="V64" s="186"/>
      <c r="Y64" s="119" t="s">
        <v>58</v>
      </c>
      <c r="Z64" s="202"/>
      <c r="AA64" s="163"/>
      <c r="AB64" s="186"/>
      <c r="AC64" s="163"/>
      <c r="AD64" s="186"/>
    </row>
    <row r="65" spans="1:30" x14ac:dyDescent="0.2">
      <c r="A65" s="119" t="s">
        <v>59</v>
      </c>
      <c r="B65" s="116">
        <v>5</v>
      </c>
      <c r="C65" s="116">
        <v>1</v>
      </c>
      <c r="D65" s="55">
        <f t="shared" si="6"/>
        <v>0.2</v>
      </c>
      <c r="E65" s="116">
        <v>5</v>
      </c>
      <c r="F65" s="55">
        <f t="shared" si="7"/>
        <v>1</v>
      </c>
      <c r="G65" s="251"/>
      <c r="I65" s="119" t="s">
        <v>59</v>
      </c>
      <c r="J65" s="116">
        <v>1</v>
      </c>
      <c r="K65" s="116">
        <v>1</v>
      </c>
      <c r="L65" s="55">
        <f t="shared" si="8"/>
        <v>1</v>
      </c>
      <c r="M65" s="116">
        <v>1</v>
      </c>
      <c r="N65" s="55">
        <f t="shared" si="9"/>
        <v>1</v>
      </c>
      <c r="Q65" s="119" t="s">
        <v>59</v>
      </c>
      <c r="R65" s="163"/>
      <c r="S65" s="163"/>
      <c r="T65" s="186"/>
      <c r="U65" s="163"/>
      <c r="V65" s="186"/>
      <c r="Y65" s="119" t="s">
        <v>59</v>
      </c>
      <c r="Z65" s="116">
        <v>4</v>
      </c>
      <c r="AA65" s="116">
        <v>0</v>
      </c>
      <c r="AB65" s="55">
        <f t="shared" si="10"/>
        <v>0</v>
      </c>
      <c r="AC65" s="116">
        <v>4</v>
      </c>
      <c r="AD65" s="55">
        <f t="shared" si="11"/>
        <v>1</v>
      </c>
    </row>
    <row r="66" spans="1:30" x14ac:dyDescent="0.2">
      <c r="A66" s="119" t="s">
        <v>60</v>
      </c>
      <c r="B66" s="116">
        <v>7</v>
      </c>
      <c r="C66" s="116">
        <v>0</v>
      </c>
      <c r="D66" s="55">
        <f t="shared" si="6"/>
        <v>0</v>
      </c>
      <c r="E66" s="116">
        <v>7</v>
      </c>
      <c r="F66" s="55">
        <f t="shared" si="7"/>
        <v>1</v>
      </c>
      <c r="G66" s="251"/>
      <c r="I66" s="119" t="s">
        <v>60</v>
      </c>
      <c r="J66" s="116">
        <v>2</v>
      </c>
      <c r="K66" s="116">
        <v>0</v>
      </c>
      <c r="L66" s="55">
        <f t="shared" si="8"/>
        <v>0</v>
      </c>
      <c r="M66" s="116">
        <v>2</v>
      </c>
      <c r="N66" s="55">
        <f t="shared" si="9"/>
        <v>1</v>
      </c>
      <c r="Q66" s="119" t="s">
        <v>60</v>
      </c>
      <c r="R66" s="163"/>
      <c r="S66" s="163"/>
      <c r="T66" s="186"/>
      <c r="U66" s="163"/>
      <c r="V66" s="186"/>
      <c r="Y66" s="119" t="s">
        <v>60</v>
      </c>
      <c r="Z66" s="116">
        <v>5</v>
      </c>
      <c r="AA66" s="116">
        <v>0</v>
      </c>
      <c r="AB66" s="55">
        <f t="shared" si="10"/>
        <v>0</v>
      </c>
      <c r="AC66" s="116">
        <v>5</v>
      </c>
      <c r="AD66" s="55">
        <f t="shared" si="11"/>
        <v>1</v>
      </c>
    </row>
    <row r="67" spans="1:30" x14ac:dyDescent="0.2">
      <c r="A67" s="119" t="s">
        <v>9</v>
      </c>
      <c r="B67" s="116">
        <v>2</v>
      </c>
      <c r="C67" s="116">
        <v>0</v>
      </c>
      <c r="D67" s="55">
        <f t="shared" si="6"/>
        <v>0</v>
      </c>
      <c r="E67" s="116">
        <v>2</v>
      </c>
      <c r="F67" s="55">
        <f t="shared" si="7"/>
        <v>1</v>
      </c>
      <c r="G67" s="251"/>
      <c r="I67" s="119" t="s">
        <v>9</v>
      </c>
      <c r="J67" s="116">
        <v>1</v>
      </c>
      <c r="K67" s="116">
        <v>0</v>
      </c>
      <c r="L67" s="55">
        <f t="shared" si="8"/>
        <v>0</v>
      </c>
      <c r="M67" s="116">
        <v>1</v>
      </c>
      <c r="N67" s="55">
        <f t="shared" si="9"/>
        <v>1</v>
      </c>
      <c r="Q67" s="119" t="s">
        <v>9</v>
      </c>
      <c r="R67" s="163"/>
      <c r="S67" s="163"/>
      <c r="T67" s="186"/>
      <c r="U67" s="163"/>
      <c r="V67" s="186"/>
      <c r="Y67" s="119" t="s">
        <v>9</v>
      </c>
      <c r="Z67" s="116">
        <v>1</v>
      </c>
      <c r="AA67" s="116">
        <v>0</v>
      </c>
      <c r="AB67" s="55">
        <f t="shared" si="10"/>
        <v>0</v>
      </c>
      <c r="AC67" s="116">
        <v>1</v>
      </c>
      <c r="AD67" s="55">
        <f t="shared" si="11"/>
        <v>1</v>
      </c>
    </row>
    <row r="68" spans="1:30" x14ac:dyDescent="0.2">
      <c r="A68" s="119" t="s">
        <v>61</v>
      </c>
      <c r="B68" s="116">
        <v>2</v>
      </c>
      <c r="C68" s="116">
        <v>0</v>
      </c>
      <c r="D68" s="55">
        <f t="shared" si="6"/>
        <v>0</v>
      </c>
      <c r="E68" s="116">
        <v>2</v>
      </c>
      <c r="F68" s="55">
        <f t="shared" si="7"/>
        <v>1</v>
      </c>
      <c r="G68" s="251"/>
      <c r="I68" s="119" t="s">
        <v>61</v>
      </c>
      <c r="J68" s="116">
        <v>1</v>
      </c>
      <c r="K68" s="116">
        <v>0</v>
      </c>
      <c r="L68" s="55">
        <f t="shared" si="8"/>
        <v>0</v>
      </c>
      <c r="M68" s="116">
        <v>1</v>
      </c>
      <c r="N68" s="55">
        <f t="shared" si="9"/>
        <v>1</v>
      </c>
      <c r="Q68" s="119" t="s">
        <v>61</v>
      </c>
      <c r="R68" s="163"/>
      <c r="S68" s="163"/>
      <c r="T68" s="186"/>
      <c r="U68" s="163"/>
      <c r="V68" s="186"/>
      <c r="Y68" s="119" t="s">
        <v>61</v>
      </c>
      <c r="Z68" s="116">
        <v>1</v>
      </c>
      <c r="AA68" s="116">
        <v>0</v>
      </c>
      <c r="AB68" s="55">
        <f t="shared" si="10"/>
        <v>0</v>
      </c>
      <c r="AC68" s="116">
        <v>1</v>
      </c>
      <c r="AD68" s="55">
        <f t="shared" si="11"/>
        <v>1</v>
      </c>
    </row>
    <row r="69" spans="1:30" x14ac:dyDescent="0.2">
      <c r="A69" s="119" t="s">
        <v>6</v>
      </c>
      <c r="B69" s="116">
        <v>1</v>
      </c>
      <c r="C69" s="116">
        <v>0</v>
      </c>
      <c r="D69" s="55">
        <f t="shared" si="6"/>
        <v>0</v>
      </c>
      <c r="E69" s="116">
        <v>1</v>
      </c>
      <c r="F69" s="55">
        <f t="shared" si="7"/>
        <v>1</v>
      </c>
      <c r="G69" s="251"/>
      <c r="I69" s="119" t="s">
        <v>6</v>
      </c>
      <c r="J69" s="116">
        <v>1</v>
      </c>
      <c r="K69" s="116">
        <v>0</v>
      </c>
      <c r="L69" s="55">
        <f t="shared" si="8"/>
        <v>0</v>
      </c>
      <c r="M69" s="116">
        <v>1</v>
      </c>
      <c r="N69" s="55">
        <f t="shared" si="9"/>
        <v>1</v>
      </c>
      <c r="Q69" s="119" t="s">
        <v>6</v>
      </c>
      <c r="R69" s="163"/>
      <c r="S69" s="163"/>
      <c r="T69" s="186"/>
      <c r="U69" s="163"/>
      <c r="V69" s="186"/>
      <c r="Y69" s="119" t="s">
        <v>6</v>
      </c>
      <c r="Z69" s="202"/>
      <c r="AA69" s="163"/>
      <c r="AB69" s="186"/>
      <c r="AC69" s="163"/>
      <c r="AD69" s="186"/>
    </row>
    <row r="70" spans="1:30" x14ac:dyDescent="0.2">
      <c r="A70" s="119" t="s">
        <v>62</v>
      </c>
      <c r="B70" s="116">
        <v>2</v>
      </c>
      <c r="C70" s="116">
        <v>0</v>
      </c>
      <c r="D70" s="55">
        <f t="shared" si="6"/>
        <v>0</v>
      </c>
      <c r="E70" s="116">
        <v>2</v>
      </c>
      <c r="F70" s="55">
        <f t="shared" si="7"/>
        <v>1</v>
      </c>
      <c r="G70" s="251"/>
      <c r="I70" s="119" t="s">
        <v>62</v>
      </c>
      <c r="J70" s="116">
        <v>1</v>
      </c>
      <c r="K70" s="116">
        <v>0</v>
      </c>
      <c r="L70" s="55">
        <f t="shared" si="8"/>
        <v>0</v>
      </c>
      <c r="M70" s="116">
        <v>1</v>
      </c>
      <c r="N70" s="55">
        <f t="shared" si="9"/>
        <v>1</v>
      </c>
      <c r="Q70" s="119" t="s">
        <v>62</v>
      </c>
      <c r="R70" s="163"/>
      <c r="S70" s="163"/>
      <c r="T70" s="186"/>
      <c r="U70" s="163"/>
      <c r="V70" s="186"/>
      <c r="Y70" s="119" t="s">
        <v>62</v>
      </c>
      <c r="Z70" s="116">
        <v>1</v>
      </c>
      <c r="AA70" s="116">
        <v>0</v>
      </c>
      <c r="AB70" s="55">
        <f t="shared" si="10"/>
        <v>0</v>
      </c>
      <c r="AC70" s="116">
        <v>1</v>
      </c>
      <c r="AD70" s="55">
        <f t="shared" si="11"/>
        <v>1</v>
      </c>
    </row>
    <row r="71" spans="1:30" x14ac:dyDescent="0.2">
      <c r="A71" s="119" t="s">
        <v>8</v>
      </c>
      <c r="B71" s="116">
        <v>2</v>
      </c>
      <c r="C71" s="116">
        <v>0</v>
      </c>
      <c r="D71" s="55">
        <f t="shared" si="6"/>
        <v>0</v>
      </c>
      <c r="E71" s="116">
        <v>2</v>
      </c>
      <c r="F71" s="55">
        <f t="shared" si="7"/>
        <v>1</v>
      </c>
      <c r="G71" s="251"/>
      <c r="I71" s="119" t="s">
        <v>8</v>
      </c>
      <c r="J71" s="116">
        <v>1</v>
      </c>
      <c r="K71" s="116">
        <v>0</v>
      </c>
      <c r="L71" s="55">
        <f t="shared" si="8"/>
        <v>0</v>
      </c>
      <c r="M71" s="116">
        <v>1</v>
      </c>
      <c r="N71" s="55">
        <f t="shared" si="9"/>
        <v>1</v>
      </c>
      <c r="Q71" s="119" t="s">
        <v>8</v>
      </c>
      <c r="R71" s="163"/>
      <c r="S71" s="163"/>
      <c r="T71" s="186"/>
      <c r="U71" s="163"/>
      <c r="V71" s="186"/>
      <c r="Y71" s="119" t="s">
        <v>8</v>
      </c>
      <c r="Z71" s="116">
        <v>1</v>
      </c>
      <c r="AA71" s="116">
        <v>0</v>
      </c>
      <c r="AB71" s="55">
        <f t="shared" si="10"/>
        <v>0</v>
      </c>
      <c r="AC71" s="116">
        <v>1</v>
      </c>
      <c r="AD71" s="55">
        <f t="shared" si="11"/>
        <v>1</v>
      </c>
    </row>
    <row r="72" spans="1:30" x14ac:dyDescent="0.2">
      <c r="A72" s="119" t="s">
        <v>63</v>
      </c>
      <c r="B72" s="116">
        <v>1</v>
      </c>
      <c r="C72" s="116">
        <v>0</v>
      </c>
      <c r="D72" s="55">
        <f t="shared" si="6"/>
        <v>0</v>
      </c>
      <c r="E72" s="116">
        <v>1</v>
      </c>
      <c r="F72" s="55">
        <f t="shared" si="7"/>
        <v>1</v>
      </c>
      <c r="G72" s="251"/>
      <c r="I72" s="119" t="s">
        <v>63</v>
      </c>
      <c r="J72" s="116">
        <v>1</v>
      </c>
      <c r="K72" s="116">
        <v>0</v>
      </c>
      <c r="L72" s="55">
        <f t="shared" si="8"/>
        <v>0</v>
      </c>
      <c r="M72" s="116">
        <v>1</v>
      </c>
      <c r="N72" s="55">
        <f t="shared" si="9"/>
        <v>1</v>
      </c>
      <c r="Q72" s="119" t="s">
        <v>63</v>
      </c>
      <c r="R72" s="163"/>
      <c r="S72" s="163"/>
      <c r="T72" s="186"/>
      <c r="U72" s="163"/>
      <c r="V72" s="186"/>
      <c r="Y72" s="119" t="s">
        <v>63</v>
      </c>
      <c r="Z72" s="202"/>
      <c r="AA72" s="163"/>
      <c r="AB72" s="186"/>
      <c r="AC72" s="163"/>
      <c r="AD72" s="186"/>
    </row>
    <row r="73" spans="1:30" x14ac:dyDescent="0.2">
      <c r="A73" s="119" t="s">
        <v>64</v>
      </c>
      <c r="B73" s="116">
        <v>1</v>
      </c>
      <c r="C73" s="116">
        <v>0</v>
      </c>
      <c r="D73" s="55">
        <f t="shared" si="6"/>
        <v>0</v>
      </c>
      <c r="E73" s="116">
        <v>1</v>
      </c>
      <c r="F73" s="55">
        <f t="shared" si="7"/>
        <v>1</v>
      </c>
      <c r="G73" s="251"/>
      <c r="I73" s="119" t="s">
        <v>64</v>
      </c>
      <c r="J73" s="116">
        <v>1</v>
      </c>
      <c r="K73" s="116">
        <v>0</v>
      </c>
      <c r="L73" s="55">
        <f t="shared" si="8"/>
        <v>0</v>
      </c>
      <c r="M73" s="116">
        <v>1</v>
      </c>
      <c r="N73" s="55">
        <f t="shared" si="9"/>
        <v>1</v>
      </c>
      <c r="Q73" s="119" t="s">
        <v>64</v>
      </c>
      <c r="R73" s="163"/>
      <c r="S73" s="163"/>
      <c r="T73" s="186"/>
      <c r="U73" s="163"/>
      <c r="V73" s="186"/>
      <c r="Y73" s="119" t="s">
        <v>64</v>
      </c>
      <c r="Z73" s="202"/>
      <c r="AA73" s="163"/>
      <c r="AB73" s="186"/>
      <c r="AC73" s="163"/>
      <c r="AD73" s="186"/>
    </row>
    <row r="74" spans="1:30" x14ac:dyDescent="0.2">
      <c r="A74" s="119" t="s">
        <v>65</v>
      </c>
      <c r="B74" s="116">
        <v>1</v>
      </c>
      <c r="C74" s="116">
        <v>0</v>
      </c>
      <c r="D74" s="55">
        <f t="shared" si="6"/>
        <v>0</v>
      </c>
      <c r="E74" s="116">
        <v>1</v>
      </c>
      <c r="F74" s="55">
        <f t="shared" si="7"/>
        <v>1</v>
      </c>
      <c r="G74" s="251"/>
      <c r="I74" s="119" t="s">
        <v>65</v>
      </c>
      <c r="J74" s="116">
        <v>1</v>
      </c>
      <c r="K74" s="116">
        <v>0</v>
      </c>
      <c r="L74" s="55">
        <f t="shared" si="8"/>
        <v>0</v>
      </c>
      <c r="M74" s="116">
        <v>1</v>
      </c>
      <c r="N74" s="55">
        <f t="shared" si="9"/>
        <v>1</v>
      </c>
      <c r="Q74" s="119" t="s">
        <v>65</v>
      </c>
      <c r="R74" s="163"/>
      <c r="S74" s="163"/>
      <c r="T74" s="186"/>
      <c r="U74" s="163"/>
      <c r="V74" s="186"/>
      <c r="Y74" s="119" t="s">
        <v>65</v>
      </c>
      <c r="Z74" s="202"/>
      <c r="AA74" s="163"/>
      <c r="AB74" s="186"/>
      <c r="AC74" s="163"/>
      <c r="AD74" s="186"/>
    </row>
    <row r="75" spans="1:30" x14ac:dyDescent="0.2">
      <c r="A75" s="119" t="s">
        <v>66</v>
      </c>
      <c r="B75" s="116">
        <v>2</v>
      </c>
      <c r="C75" s="116">
        <v>0</v>
      </c>
      <c r="D75" s="55">
        <f t="shared" si="6"/>
        <v>0</v>
      </c>
      <c r="E75" s="116">
        <v>2</v>
      </c>
      <c r="F75" s="55">
        <f t="shared" si="7"/>
        <v>1</v>
      </c>
      <c r="G75" s="251"/>
      <c r="I75" s="119" t="s">
        <v>66</v>
      </c>
      <c r="J75" s="116">
        <v>1</v>
      </c>
      <c r="K75" s="116">
        <v>0</v>
      </c>
      <c r="L75" s="55">
        <f t="shared" si="8"/>
        <v>0</v>
      </c>
      <c r="M75" s="116">
        <v>1</v>
      </c>
      <c r="N75" s="55">
        <f t="shared" si="9"/>
        <v>1</v>
      </c>
      <c r="Q75" s="119" t="s">
        <v>66</v>
      </c>
      <c r="R75" s="163"/>
      <c r="S75" s="163"/>
      <c r="T75" s="186"/>
      <c r="U75" s="163"/>
      <c r="V75" s="186"/>
      <c r="Y75" s="119" t="s">
        <v>66</v>
      </c>
      <c r="Z75" s="116">
        <v>1</v>
      </c>
      <c r="AA75" s="116">
        <v>0</v>
      </c>
      <c r="AB75" s="55">
        <f t="shared" si="10"/>
        <v>0</v>
      </c>
      <c r="AC75" s="116">
        <v>1</v>
      </c>
      <c r="AD75" s="55">
        <f t="shared" si="11"/>
        <v>1</v>
      </c>
    </row>
    <row r="76" spans="1:30" x14ac:dyDescent="0.2">
      <c r="A76" s="119" t="s">
        <v>67</v>
      </c>
      <c r="B76" s="116">
        <v>2</v>
      </c>
      <c r="C76" s="116">
        <v>1</v>
      </c>
      <c r="D76" s="55">
        <f t="shared" si="6"/>
        <v>0.5</v>
      </c>
      <c r="E76" s="116">
        <v>2</v>
      </c>
      <c r="F76" s="55">
        <f t="shared" si="7"/>
        <v>1</v>
      </c>
      <c r="G76" s="251"/>
      <c r="I76" s="119" t="s">
        <v>67</v>
      </c>
      <c r="J76" s="116">
        <v>1</v>
      </c>
      <c r="K76" s="116">
        <v>0</v>
      </c>
      <c r="L76" s="55">
        <f t="shared" si="8"/>
        <v>0</v>
      </c>
      <c r="M76" s="116">
        <v>1</v>
      </c>
      <c r="N76" s="55">
        <f t="shared" si="9"/>
        <v>1</v>
      </c>
      <c r="Q76" s="119" t="s">
        <v>67</v>
      </c>
      <c r="R76" s="163"/>
      <c r="S76" s="163"/>
      <c r="T76" s="186"/>
      <c r="U76" s="163"/>
      <c r="V76" s="186"/>
      <c r="Y76" s="119" t="s">
        <v>67</v>
      </c>
      <c r="Z76" s="116">
        <v>1</v>
      </c>
      <c r="AA76" s="116">
        <v>1</v>
      </c>
      <c r="AB76" s="55"/>
      <c r="AC76" s="116">
        <v>1</v>
      </c>
      <c r="AD76" s="55"/>
    </row>
    <row r="77" spans="1:30" x14ac:dyDescent="0.2">
      <c r="A77" s="119" t="s">
        <v>68</v>
      </c>
      <c r="B77" s="116">
        <v>1</v>
      </c>
      <c r="C77" s="116">
        <v>0</v>
      </c>
      <c r="D77" s="55">
        <f t="shared" si="6"/>
        <v>0</v>
      </c>
      <c r="E77" s="116">
        <v>1</v>
      </c>
      <c r="F77" s="55">
        <f t="shared" si="7"/>
        <v>1</v>
      </c>
      <c r="G77" s="251"/>
      <c r="I77" s="119" t="s">
        <v>68</v>
      </c>
      <c r="J77" s="116">
        <v>1</v>
      </c>
      <c r="K77" s="116">
        <v>0</v>
      </c>
      <c r="L77" s="55">
        <f t="shared" si="8"/>
        <v>0</v>
      </c>
      <c r="M77" s="116">
        <v>1</v>
      </c>
      <c r="N77" s="55">
        <f t="shared" si="9"/>
        <v>1</v>
      </c>
      <c r="Q77" s="119" t="s">
        <v>68</v>
      </c>
      <c r="R77" s="163"/>
      <c r="S77" s="163"/>
      <c r="T77" s="186"/>
      <c r="U77" s="163"/>
      <c r="V77" s="186"/>
      <c r="Y77" s="119" t="s">
        <v>68</v>
      </c>
      <c r="Z77" s="202"/>
      <c r="AA77" s="163"/>
      <c r="AB77" s="186"/>
      <c r="AC77" s="163"/>
      <c r="AD77" s="186"/>
    </row>
    <row r="78" spans="1:30" x14ac:dyDescent="0.2">
      <c r="A78" s="119" t="s">
        <v>69</v>
      </c>
      <c r="B78" s="116">
        <v>1</v>
      </c>
      <c r="C78" s="116">
        <v>0</v>
      </c>
      <c r="D78" s="55">
        <f t="shared" si="6"/>
        <v>0</v>
      </c>
      <c r="E78" s="116">
        <v>1</v>
      </c>
      <c r="F78" s="55">
        <f t="shared" si="7"/>
        <v>1</v>
      </c>
      <c r="G78" s="251"/>
      <c r="I78" s="119" t="s">
        <v>69</v>
      </c>
      <c r="J78" s="116">
        <v>1</v>
      </c>
      <c r="K78" s="116">
        <v>0</v>
      </c>
      <c r="L78" s="55">
        <f t="shared" si="8"/>
        <v>0</v>
      </c>
      <c r="M78" s="116">
        <v>1</v>
      </c>
      <c r="N78" s="55">
        <f t="shared" si="9"/>
        <v>1</v>
      </c>
      <c r="Q78" s="119" t="s">
        <v>69</v>
      </c>
      <c r="R78" s="163"/>
      <c r="S78" s="163"/>
      <c r="T78" s="186"/>
      <c r="U78" s="163"/>
      <c r="V78" s="186"/>
      <c r="Y78" s="119" t="s">
        <v>69</v>
      </c>
      <c r="Z78" s="202"/>
      <c r="AA78" s="163"/>
      <c r="AB78" s="186"/>
      <c r="AC78" s="163"/>
      <c r="AD78" s="186"/>
    </row>
    <row r="79" spans="1:30" x14ac:dyDescent="0.2">
      <c r="A79" s="119" t="s">
        <v>70</v>
      </c>
      <c r="B79" s="116">
        <v>1</v>
      </c>
      <c r="C79" s="116">
        <v>0</v>
      </c>
      <c r="D79" s="55">
        <f t="shared" si="6"/>
        <v>0</v>
      </c>
      <c r="E79" s="116">
        <v>1</v>
      </c>
      <c r="F79" s="55">
        <f t="shared" si="7"/>
        <v>1</v>
      </c>
      <c r="G79" s="251"/>
      <c r="I79" s="119" t="s">
        <v>70</v>
      </c>
      <c r="J79" s="116">
        <v>1</v>
      </c>
      <c r="K79" s="116">
        <v>0</v>
      </c>
      <c r="L79" s="55">
        <f t="shared" si="8"/>
        <v>0</v>
      </c>
      <c r="M79" s="116">
        <v>1</v>
      </c>
      <c r="N79" s="55">
        <f t="shared" si="9"/>
        <v>1</v>
      </c>
      <c r="Q79" s="119" t="s">
        <v>70</v>
      </c>
      <c r="R79" s="163"/>
      <c r="S79" s="163"/>
      <c r="T79" s="186"/>
      <c r="U79" s="163"/>
      <c r="V79" s="186"/>
      <c r="Y79" s="119" t="s">
        <v>70</v>
      </c>
      <c r="Z79" s="202"/>
      <c r="AA79" s="163"/>
      <c r="AB79" s="186"/>
      <c r="AC79" s="163"/>
      <c r="AD79" s="186"/>
    </row>
    <row r="80" spans="1:30" x14ac:dyDescent="0.2">
      <c r="A80" s="119" t="s">
        <v>12</v>
      </c>
      <c r="B80" s="116">
        <v>3</v>
      </c>
      <c r="C80" s="116">
        <v>0</v>
      </c>
      <c r="D80" s="55">
        <f t="shared" si="6"/>
        <v>0</v>
      </c>
      <c r="E80" s="116">
        <v>3</v>
      </c>
      <c r="F80" s="55">
        <f t="shared" si="7"/>
        <v>1</v>
      </c>
      <c r="G80" s="251"/>
      <c r="I80" s="119" t="s">
        <v>12</v>
      </c>
      <c r="J80" s="116">
        <v>1</v>
      </c>
      <c r="K80" s="116">
        <v>0</v>
      </c>
      <c r="L80" s="55">
        <f t="shared" si="8"/>
        <v>0</v>
      </c>
      <c r="M80" s="116">
        <v>1</v>
      </c>
      <c r="N80" s="55">
        <f t="shared" si="9"/>
        <v>1</v>
      </c>
      <c r="Q80" s="119" t="s">
        <v>12</v>
      </c>
      <c r="R80" s="163"/>
      <c r="S80" s="163"/>
      <c r="T80" s="186"/>
      <c r="U80" s="163"/>
      <c r="V80" s="186"/>
      <c r="Y80" s="119" t="s">
        <v>12</v>
      </c>
      <c r="Z80" s="116">
        <v>2</v>
      </c>
      <c r="AA80" s="116">
        <v>0</v>
      </c>
      <c r="AB80" s="55">
        <f t="shared" si="10"/>
        <v>0</v>
      </c>
      <c r="AC80" s="116">
        <v>2</v>
      </c>
      <c r="AD80" s="55">
        <f t="shared" si="11"/>
        <v>1</v>
      </c>
    </row>
    <row r="81" spans="1:32" x14ac:dyDescent="0.2">
      <c r="A81" s="119" t="s">
        <v>71</v>
      </c>
      <c r="B81" s="116">
        <v>2</v>
      </c>
      <c r="C81" s="116">
        <v>2</v>
      </c>
      <c r="D81" s="55">
        <f t="shared" si="6"/>
        <v>1</v>
      </c>
      <c r="E81" s="116">
        <v>0</v>
      </c>
      <c r="F81" s="55">
        <f t="shared" si="7"/>
        <v>0</v>
      </c>
      <c r="G81" s="251"/>
      <c r="I81" s="119" t="s">
        <v>71</v>
      </c>
      <c r="J81" s="116">
        <v>1</v>
      </c>
      <c r="K81" s="116">
        <v>1</v>
      </c>
      <c r="L81" s="55">
        <f t="shared" si="8"/>
        <v>1</v>
      </c>
      <c r="M81" s="116">
        <v>0</v>
      </c>
      <c r="N81" s="55">
        <f t="shared" si="9"/>
        <v>0</v>
      </c>
      <c r="Q81" s="119" t="s">
        <v>71</v>
      </c>
      <c r="R81" s="163"/>
      <c r="S81" s="163"/>
      <c r="T81" s="186"/>
      <c r="U81" s="163"/>
      <c r="V81" s="186"/>
      <c r="Y81" s="119" t="s">
        <v>71</v>
      </c>
      <c r="Z81" s="116">
        <v>1</v>
      </c>
      <c r="AA81" s="116">
        <v>1</v>
      </c>
      <c r="AB81" s="55">
        <f>AA81/Z81</f>
        <v>1</v>
      </c>
      <c r="AC81" s="116">
        <v>0</v>
      </c>
      <c r="AD81" s="55">
        <f t="shared" si="11"/>
        <v>0</v>
      </c>
    </row>
    <row r="82" spans="1:32" x14ac:dyDescent="0.2">
      <c r="A82" s="119" t="s">
        <v>72</v>
      </c>
      <c r="B82" s="116">
        <v>3</v>
      </c>
      <c r="C82" s="116">
        <v>0</v>
      </c>
      <c r="D82" s="55">
        <f t="shared" si="6"/>
        <v>0</v>
      </c>
      <c r="E82" s="116">
        <v>3</v>
      </c>
      <c r="F82" s="55">
        <f t="shared" si="7"/>
        <v>1</v>
      </c>
      <c r="G82" s="251"/>
      <c r="I82" s="119" t="s">
        <v>72</v>
      </c>
      <c r="J82" s="116">
        <v>1</v>
      </c>
      <c r="K82" s="116">
        <v>0</v>
      </c>
      <c r="L82" s="55">
        <f t="shared" si="8"/>
        <v>0</v>
      </c>
      <c r="M82" s="116">
        <v>1</v>
      </c>
      <c r="N82" s="55">
        <f t="shared" si="9"/>
        <v>1</v>
      </c>
      <c r="Q82" s="119" t="s">
        <v>72</v>
      </c>
      <c r="R82" s="163"/>
      <c r="S82" s="163"/>
      <c r="T82" s="186"/>
      <c r="U82" s="163"/>
      <c r="V82" s="186"/>
      <c r="Y82" s="119" t="s">
        <v>72</v>
      </c>
      <c r="Z82" s="116">
        <v>2</v>
      </c>
      <c r="AA82" s="116">
        <v>0</v>
      </c>
      <c r="AB82" s="55">
        <f t="shared" si="10"/>
        <v>0</v>
      </c>
      <c r="AC82" s="116">
        <v>2</v>
      </c>
      <c r="AD82" s="55">
        <f t="shared" si="11"/>
        <v>1</v>
      </c>
    </row>
    <row r="83" spans="1:32" x14ac:dyDescent="0.2">
      <c r="A83" s="119"/>
      <c r="B83" s="116"/>
      <c r="C83" s="116"/>
      <c r="D83" s="55"/>
      <c r="E83" s="116"/>
      <c r="F83" s="55"/>
      <c r="G83" s="251"/>
      <c r="I83" s="119"/>
      <c r="J83" s="116"/>
      <c r="K83" s="116"/>
      <c r="L83" s="55"/>
      <c r="M83" s="116"/>
      <c r="N83" s="55"/>
      <c r="Q83" s="119"/>
      <c r="R83" s="163"/>
      <c r="S83" s="163"/>
      <c r="T83" s="186"/>
      <c r="U83" s="163"/>
      <c r="V83" s="186"/>
      <c r="Y83" s="119"/>
      <c r="Z83" s="116"/>
      <c r="AA83" s="116"/>
      <c r="AB83" s="55"/>
      <c r="AC83" s="116"/>
      <c r="AD83" s="55"/>
    </row>
    <row r="84" spans="1:32" x14ac:dyDescent="0.2">
      <c r="A84" s="119" t="s">
        <v>98</v>
      </c>
      <c r="B84" s="163"/>
      <c r="C84" s="163"/>
      <c r="D84" s="186"/>
      <c r="E84" s="163"/>
      <c r="F84" s="186"/>
      <c r="G84" s="251"/>
      <c r="I84" s="119" t="s">
        <v>98</v>
      </c>
      <c r="J84" s="163"/>
      <c r="K84" s="163"/>
      <c r="L84" s="186"/>
      <c r="M84" s="163"/>
      <c r="N84" s="186"/>
      <c r="Q84" s="119" t="s">
        <v>98</v>
      </c>
      <c r="R84" s="163"/>
      <c r="S84" s="163"/>
      <c r="T84" s="186"/>
      <c r="U84" s="163"/>
      <c r="V84" s="186"/>
      <c r="Y84" s="119" t="s">
        <v>98</v>
      </c>
      <c r="Z84" s="163"/>
      <c r="AA84" s="163"/>
      <c r="AB84" s="186"/>
      <c r="AC84" s="163"/>
      <c r="AD84" s="186"/>
    </row>
    <row r="85" spans="1:32" x14ac:dyDescent="0.2">
      <c r="A85" s="52"/>
      <c r="B85" s="116"/>
      <c r="C85" s="116"/>
      <c r="D85" s="56"/>
      <c r="E85" s="116"/>
      <c r="F85" s="56"/>
      <c r="G85" s="252"/>
      <c r="I85" s="52"/>
      <c r="J85" s="116"/>
      <c r="K85" s="116"/>
      <c r="L85" s="56"/>
      <c r="M85" s="116"/>
      <c r="N85" s="56"/>
      <c r="Q85" s="52"/>
      <c r="R85" s="163"/>
      <c r="S85" s="163"/>
      <c r="T85" s="186"/>
      <c r="U85" s="163"/>
      <c r="V85" s="186"/>
      <c r="Y85" s="52"/>
      <c r="Z85" s="116"/>
      <c r="AA85" s="116"/>
      <c r="AB85" s="56"/>
      <c r="AC85" s="116"/>
      <c r="AD85" s="56"/>
    </row>
    <row r="86" spans="1:32" ht="15.75" x14ac:dyDescent="0.25">
      <c r="A86" s="54" t="s">
        <v>210</v>
      </c>
      <c r="B86" s="120">
        <v>62</v>
      </c>
      <c r="C86" s="120">
        <v>6</v>
      </c>
      <c r="D86" s="113">
        <f t="shared" si="6"/>
        <v>9.6774193548387094E-2</v>
      </c>
      <c r="E86" s="120">
        <v>59</v>
      </c>
      <c r="F86" s="113">
        <f t="shared" si="7"/>
        <v>0.95161290322580649</v>
      </c>
      <c r="G86" s="184"/>
      <c r="I86" s="54" t="s">
        <v>210</v>
      </c>
      <c r="J86" s="120">
        <v>33</v>
      </c>
      <c r="K86" s="120">
        <v>4</v>
      </c>
      <c r="L86" s="113">
        <f t="shared" si="8"/>
        <v>0.12121212121212122</v>
      </c>
      <c r="M86" s="120">
        <v>31</v>
      </c>
      <c r="N86" s="113">
        <f t="shared" si="9"/>
        <v>0.93939393939393945</v>
      </c>
      <c r="Q86" s="54" t="s">
        <v>210</v>
      </c>
      <c r="R86" s="189"/>
      <c r="S86" s="163"/>
      <c r="T86" s="186"/>
      <c r="U86" s="163"/>
      <c r="V86" s="186"/>
      <c r="Y86" s="54" t="s">
        <v>210</v>
      </c>
      <c r="Z86" s="120">
        <v>29</v>
      </c>
      <c r="AA86" s="120">
        <v>2</v>
      </c>
      <c r="AB86" s="113">
        <f t="shared" si="10"/>
        <v>6.8965517241379309E-2</v>
      </c>
      <c r="AC86" s="120">
        <v>28</v>
      </c>
      <c r="AD86" s="113">
        <f t="shared" si="11"/>
        <v>0.96551724137931039</v>
      </c>
    </row>
    <row r="87" spans="1:32" ht="15.75" x14ac:dyDescent="0.25">
      <c r="A87" s="53"/>
      <c r="B87" s="117"/>
      <c r="C87" s="117"/>
      <c r="D87" s="57"/>
      <c r="E87" s="117"/>
      <c r="F87" s="57"/>
      <c r="G87" s="184"/>
      <c r="I87" s="53"/>
      <c r="J87" s="117"/>
      <c r="K87" s="117"/>
      <c r="L87" s="57"/>
      <c r="M87" s="117"/>
      <c r="N87" s="57"/>
      <c r="Q87" s="53"/>
      <c r="R87" s="117"/>
      <c r="S87" s="117"/>
      <c r="T87" s="57"/>
      <c r="U87" s="117"/>
      <c r="V87" s="57"/>
      <c r="Y87" s="53"/>
      <c r="Z87" s="117"/>
      <c r="AA87" s="117"/>
      <c r="AB87" s="57"/>
      <c r="AC87" s="117"/>
      <c r="AD87" s="57"/>
    </row>
    <row r="88" spans="1:32" x14ac:dyDescent="0.2">
      <c r="A88" s="238"/>
      <c r="B88" s="32"/>
      <c r="C88" s="242"/>
      <c r="D88" s="31"/>
      <c r="E88" s="238"/>
      <c r="F88" s="18"/>
      <c r="G88" s="248"/>
      <c r="J88" s="23"/>
      <c r="L88" s="23"/>
      <c r="N88" s="23"/>
      <c r="Q88" s="248" t="s">
        <v>324</v>
      </c>
      <c r="T88" s="23"/>
      <c r="V88" s="23"/>
      <c r="X88" s="23"/>
      <c r="Y88" s="248" t="s">
        <v>105</v>
      </c>
      <c r="AB88" s="23"/>
      <c r="AD88" s="23"/>
      <c r="AF88" s="23"/>
    </row>
    <row r="89" spans="1:32" ht="15.75" x14ac:dyDescent="0.25">
      <c r="A89" s="19"/>
      <c r="B89" s="19"/>
      <c r="I89" s="19"/>
      <c r="J89" s="19"/>
      <c r="Q89" s="19"/>
      <c r="R89" s="19"/>
      <c r="Y89" s="19"/>
      <c r="Z89" s="19"/>
    </row>
    <row r="90" spans="1:32" ht="15.75" x14ac:dyDescent="0.25">
      <c r="A90" s="19" t="s">
        <v>80</v>
      </c>
      <c r="B90" s="19"/>
      <c r="I90" s="19" t="s">
        <v>80</v>
      </c>
      <c r="J90" s="19"/>
      <c r="Q90" s="19" t="s">
        <v>80</v>
      </c>
      <c r="R90" s="19"/>
      <c r="Y90" s="19" t="s">
        <v>80</v>
      </c>
      <c r="Z90" s="19"/>
    </row>
    <row r="91" spans="1:32" s="303" customFormat="1" ht="38.25" customHeight="1" x14ac:dyDescent="0.2">
      <c r="A91" s="483" t="s">
        <v>77</v>
      </c>
      <c r="B91" s="485" t="s">
        <v>76</v>
      </c>
      <c r="C91" s="487" t="s">
        <v>314</v>
      </c>
      <c r="D91" s="487"/>
      <c r="E91" s="487" t="s">
        <v>315</v>
      </c>
      <c r="F91" s="487"/>
      <c r="G91" s="249"/>
      <c r="I91" s="483" t="s">
        <v>77</v>
      </c>
      <c r="J91" s="485" t="s">
        <v>76</v>
      </c>
      <c r="K91" s="487" t="s">
        <v>314</v>
      </c>
      <c r="L91" s="487"/>
      <c r="M91" s="487" t="s">
        <v>315</v>
      </c>
      <c r="N91" s="487"/>
      <c r="Q91" s="483" t="s">
        <v>77</v>
      </c>
      <c r="R91" s="485" t="s">
        <v>76</v>
      </c>
      <c r="S91" s="487" t="s">
        <v>314</v>
      </c>
      <c r="T91" s="487"/>
      <c r="U91" s="487" t="s">
        <v>315</v>
      </c>
      <c r="V91" s="487"/>
      <c r="Y91" s="483" t="s">
        <v>77</v>
      </c>
      <c r="Z91" s="485" t="s">
        <v>76</v>
      </c>
      <c r="AA91" s="487" t="s">
        <v>314</v>
      </c>
      <c r="AB91" s="487"/>
      <c r="AC91" s="487" t="s">
        <v>315</v>
      </c>
      <c r="AD91" s="487"/>
    </row>
    <row r="92" spans="1:32" s="303" customFormat="1" ht="37.5" customHeight="1" x14ac:dyDescent="0.2">
      <c r="A92" s="484"/>
      <c r="B92" s="486"/>
      <c r="C92" s="35" t="s">
        <v>316</v>
      </c>
      <c r="D92" s="37" t="s">
        <v>322</v>
      </c>
      <c r="E92" s="35" t="s">
        <v>316</v>
      </c>
      <c r="F92" s="37" t="s">
        <v>323</v>
      </c>
      <c r="G92" s="250"/>
      <c r="I92" s="484"/>
      <c r="J92" s="486"/>
      <c r="K92" s="35" t="s">
        <v>316</v>
      </c>
      <c r="L92" s="37" t="s">
        <v>322</v>
      </c>
      <c r="M92" s="35" t="s">
        <v>316</v>
      </c>
      <c r="N92" s="37" t="s">
        <v>323</v>
      </c>
      <c r="Q92" s="484"/>
      <c r="R92" s="486"/>
      <c r="S92" s="35" t="s">
        <v>316</v>
      </c>
      <c r="T92" s="37" t="s">
        <v>322</v>
      </c>
      <c r="U92" s="35" t="s">
        <v>316</v>
      </c>
      <c r="V92" s="37" t="s">
        <v>323</v>
      </c>
      <c r="Y92" s="484"/>
      <c r="Z92" s="486"/>
      <c r="AA92" s="35" t="s">
        <v>316</v>
      </c>
      <c r="AB92" s="37" t="s">
        <v>322</v>
      </c>
      <c r="AC92" s="35" t="s">
        <v>316</v>
      </c>
      <c r="AD92" s="37" t="s">
        <v>323</v>
      </c>
    </row>
    <row r="93" spans="1:32" ht="14.25" customHeight="1" x14ac:dyDescent="0.2">
      <c r="A93" s="30"/>
      <c r="B93" s="132"/>
      <c r="C93" s="143"/>
      <c r="D93" s="45"/>
      <c r="E93" s="143"/>
      <c r="F93" s="45"/>
      <c r="G93" s="250"/>
      <c r="I93" s="30"/>
      <c r="J93" s="132"/>
      <c r="K93" s="143"/>
      <c r="L93" s="45"/>
      <c r="M93" s="143"/>
      <c r="N93" s="45"/>
      <c r="Q93" s="30"/>
      <c r="R93" s="132"/>
      <c r="S93" s="143"/>
      <c r="T93" s="45"/>
      <c r="U93" s="143"/>
      <c r="V93" s="45"/>
      <c r="Y93" s="30"/>
      <c r="Z93" s="132"/>
      <c r="AA93" s="143"/>
      <c r="AB93" s="45"/>
      <c r="AC93" s="143"/>
      <c r="AD93" s="45"/>
    </row>
    <row r="94" spans="1:32" ht="16.5" customHeight="1" x14ac:dyDescent="0.2">
      <c r="A94" s="119" t="s">
        <v>48</v>
      </c>
      <c r="B94" s="115">
        <v>8</v>
      </c>
      <c r="C94" s="115">
        <v>3</v>
      </c>
      <c r="D94" s="39">
        <f>C94/B94</f>
        <v>0.375</v>
      </c>
      <c r="E94" s="115">
        <v>7</v>
      </c>
      <c r="F94" s="39">
        <f>E94/B94</f>
        <v>0.875</v>
      </c>
      <c r="G94" s="36"/>
      <c r="I94" s="119" t="s">
        <v>48</v>
      </c>
      <c r="J94" s="115">
        <v>5</v>
      </c>
      <c r="K94" s="115">
        <v>3</v>
      </c>
      <c r="L94" s="39">
        <f>K94/J94</f>
        <v>0.6</v>
      </c>
      <c r="M94" s="115">
        <v>4</v>
      </c>
      <c r="N94" s="39">
        <f>M94/J94</f>
        <v>0.8</v>
      </c>
      <c r="Q94" s="119" t="s">
        <v>48</v>
      </c>
      <c r="R94" s="202"/>
      <c r="S94" s="163"/>
      <c r="T94" s="186"/>
      <c r="U94" s="163"/>
      <c r="V94" s="186"/>
      <c r="Y94" s="119" t="s">
        <v>48</v>
      </c>
      <c r="Z94" s="115">
        <v>3</v>
      </c>
      <c r="AA94" s="115">
        <v>0</v>
      </c>
      <c r="AB94" s="39">
        <f>AA94/Z94</f>
        <v>0</v>
      </c>
      <c r="AC94" s="115">
        <v>3</v>
      </c>
      <c r="AD94" s="39">
        <f>AC94/Z94</f>
        <v>1</v>
      </c>
    </row>
    <row r="95" spans="1:32" ht="16.5" customHeight="1" x14ac:dyDescent="0.2">
      <c r="A95" s="119" t="s">
        <v>49</v>
      </c>
      <c r="B95" s="115">
        <v>8</v>
      </c>
      <c r="C95" s="115">
        <v>1</v>
      </c>
      <c r="D95" s="39">
        <f t="shared" ref="D95:D129" si="12">C95/B95</f>
        <v>0.125</v>
      </c>
      <c r="E95" s="115">
        <v>8</v>
      </c>
      <c r="F95" s="39">
        <f t="shared" ref="F95:F129" si="13">E95/B95</f>
        <v>1</v>
      </c>
      <c r="G95" s="36"/>
      <c r="I95" s="119" t="s">
        <v>49</v>
      </c>
      <c r="J95" s="115">
        <v>4</v>
      </c>
      <c r="K95" s="115">
        <v>0</v>
      </c>
      <c r="L95" s="39">
        <f t="shared" ref="L95:L129" si="14">K95/J95</f>
        <v>0</v>
      </c>
      <c r="M95" s="115">
        <v>4</v>
      </c>
      <c r="N95" s="39">
        <f t="shared" ref="N95:N129" si="15">M95/J95</f>
        <v>1</v>
      </c>
      <c r="Q95" s="119" t="s">
        <v>49</v>
      </c>
      <c r="R95" s="115">
        <v>4</v>
      </c>
      <c r="S95" s="115">
        <v>1</v>
      </c>
      <c r="T95" s="39">
        <f t="shared" ref="T95:T129" si="16">S95/R95</f>
        <v>0.25</v>
      </c>
      <c r="U95" s="115">
        <v>4</v>
      </c>
      <c r="V95" s="39">
        <f t="shared" ref="V95:V129" si="17">U95/R95</f>
        <v>1</v>
      </c>
      <c r="Y95" s="119" t="s">
        <v>49</v>
      </c>
      <c r="Z95" s="202"/>
      <c r="AA95" s="163"/>
      <c r="AB95" s="186"/>
      <c r="AC95" s="163"/>
      <c r="AD95" s="186"/>
    </row>
    <row r="96" spans="1:32" x14ac:dyDescent="0.2">
      <c r="A96" s="119" t="s">
        <v>50</v>
      </c>
      <c r="B96" s="116">
        <v>4</v>
      </c>
      <c r="C96" s="116">
        <v>0</v>
      </c>
      <c r="D96" s="55">
        <f t="shared" si="12"/>
        <v>0</v>
      </c>
      <c r="E96" s="116">
        <v>4</v>
      </c>
      <c r="F96" s="55">
        <f t="shared" si="13"/>
        <v>1</v>
      </c>
      <c r="G96" s="251"/>
      <c r="I96" s="119" t="s">
        <v>50</v>
      </c>
      <c r="J96" s="116">
        <v>2</v>
      </c>
      <c r="K96" s="116">
        <v>0</v>
      </c>
      <c r="L96" s="55">
        <f t="shared" si="14"/>
        <v>0</v>
      </c>
      <c r="M96" s="116">
        <v>2</v>
      </c>
      <c r="N96" s="55">
        <f t="shared" si="15"/>
        <v>1</v>
      </c>
      <c r="Q96" s="119" t="s">
        <v>50</v>
      </c>
      <c r="R96" s="116">
        <v>1</v>
      </c>
      <c r="S96" s="116">
        <v>0</v>
      </c>
      <c r="T96" s="55">
        <f t="shared" si="16"/>
        <v>0</v>
      </c>
      <c r="U96" s="116">
        <v>1</v>
      </c>
      <c r="V96" s="55">
        <f t="shared" si="17"/>
        <v>1</v>
      </c>
      <c r="Y96" s="119" t="s">
        <v>50</v>
      </c>
      <c r="Z96" s="116">
        <v>1</v>
      </c>
      <c r="AA96" s="116">
        <v>0</v>
      </c>
      <c r="AB96" s="55">
        <f t="shared" ref="AB96:AB129" si="18">AA96/Z96</f>
        <v>0</v>
      </c>
      <c r="AC96" s="116">
        <v>1</v>
      </c>
      <c r="AD96" s="55">
        <f t="shared" ref="AD96:AD129" si="19">AC96/Z96</f>
        <v>1</v>
      </c>
    </row>
    <row r="97" spans="1:30" x14ac:dyDescent="0.2">
      <c r="A97" s="119" t="s">
        <v>51</v>
      </c>
      <c r="B97" s="116">
        <v>5</v>
      </c>
      <c r="C97" s="116">
        <v>0</v>
      </c>
      <c r="D97" s="55">
        <f t="shared" si="12"/>
        <v>0</v>
      </c>
      <c r="E97" s="116">
        <v>5</v>
      </c>
      <c r="F97" s="55">
        <f t="shared" si="13"/>
        <v>1</v>
      </c>
      <c r="G97" s="251"/>
      <c r="I97" s="119" t="s">
        <v>51</v>
      </c>
      <c r="J97" s="116">
        <v>4</v>
      </c>
      <c r="K97" s="116">
        <v>0</v>
      </c>
      <c r="L97" s="55">
        <f t="shared" si="14"/>
        <v>0</v>
      </c>
      <c r="M97" s="116">
        <v>4</v>
      </c>
      <c r="N97" s="55">
        <f t="shared" si="15"/>
        <v>1</v>
      </c>
      <c r="Q97" s="119" t="s">
        <v>51</v>
      </c>
      <c r="R97" s="202"/>
      <c r="S97" s="163"/>
      <c r="T97" s="186"/>
      <c r="U97" s="163"/>
      <c r="V97" s="186"/>
      <c r="Y97" s="119" t="s">
        <v>51</v>
      </c>
      <c r="Z97" s="116">
        <v>1</v>
      </c>
      <c r="AA97" s="116">
        <v>0</v>
      </c>
      <c r="AB97" s="55">
        <f t="shared" si="18"/>
        <v>0</v>
      </c>
      <c r="AC97" s="116">
        <v>1</v>
      </c>
      <c r="AD97" s="55">
        <f t="shared" si="19"/>
        <v>1</v>
      </c>
    </row>
    <row r="98" spans="1:30" x14ac:dyDescent="0.2">
      <c r="A98" s="119" t="s">
        <v>7</v>
      </c>
      <c r="B98" s="116">
        <v>1</v>
      </c>
      <c r="C98" s="116">
        <v>0</v>
      </c>
      <c r="D98" s="55">
        <f t="shared" si="12"/>
        <v>0</v>
      </c>
      <c r="E98" s="116">
        <v>1</v>
      </c>
      <c r="F98" s="55">
        <f t="shared" si="13"/>
        <v>1</v>
      </c>
      <c r="G98" s="251"/>
      <c r="I98" s="119" t="s">
        <v>7</v>
      </c>
      <c r="J98" s="116">
        <v>1</v>
      </c>
      <c r="K98" s="116">
        <v>0</v>
      </c>
      <c r="L98" s="55">
        <f t="shared" si="14"/>
        <v>0</v>
      </c>
      <c r="M98" s="116">
        <v>1</v>
      </c>
      <c r="N98" s="55">
        <f t="shared" si="15"/>
        <v>1</v>
      </c>
      <c r="Q98" s="119" t="s">
        <v>7</v>
      </c>
      <c r="R98" s="202"/>
      <c r="S98" s="163"/>
      <c r="T98" s="186"/>
      <c r="U98" s="163"/>
      <c r="V98" s="186"/>
      <c r="Y98" s="119" t="s">
        <v>7</v>
      </c>
      <c r="Z98" s="202"/>
      <c r="AA98" s="163"/>
      <c r="AB98" s="186"/>
      <c r="AC98" s="163"/>
      <c r="AD98" s="186"/>
    </row>
    <row r="99" spans="1:30" x14ac:dyDescent="0.2">
      <c r="A99" s="119" t="s">
        <v>52</v>
      </c>
      <c r="B99" s="116">
        <v>16</v>
      </c>
      <c r="C99" s="116">
        <v>0</v>
      </c>
      <c r="D99" s="55">
        <f t="shared" si="12"/>
        <v>0</v>
      </c>
      <c r="E99" s="116">
        <v>16</v>
      </c>
      <c r="F99" s="55">
        <f t="shared" si="13"/>
        <v>1</v>
      </c>
      <c r="G99" s="251"/>
      <c r="I99" s="119" t="s">
        <v>52</v>
      </c>
      <c r="J99" s="116">
        <v>1</v>
      </c>
      <c r="K99" s="116">
        <v>0</v>
      </c>
      <c r="L99" s="55">
        <f t="shared" si="14"/>
        <v>0</v>
      </c>
      <c r="M99" s="116">
        <v>1</v>
      </c>
      <c r="N99" s="55">
        <f t="shared" si="15"/>
        <v>1</v>
      </c>
      <c r="Q99" s="119" t="s">
        <v>52</v>
      </c>
      <c r="R99" s="116">
        <v>15</v>
      </c>
      <c r="S99" s="116">
        <v>0</v>
      </c>
      <c r="T99" s="55">
        <f t="shared" si="16"/>
        <v>0</v>
      </c>
      <c r="U99" s="116">
        <v>15</v>
      </c>
      <c r="V99" s="55">
        <f t="shared" si="17"/>
        <v>1</v>
      </c>
      <c r="Y99" s="119" t="s">
        <v>52</v>
      </c>
      <c r="Z99" s="202"/>
      <c r="AA99" s="163"/>
      <c r="AB99" s="186"/>
      <c r="AC99" s="163"/>
      <c r="AD99" s="186"/>
    </row>
    <row r="100" spans="1:30" x14ac:dyDescent="0.2">
      <c r="A100" s="119" t="s">
        <v>53</v>
      </c>
      <c r="B100" s="116">
        <v>6</v>
      </c>
      <c r="C100" s="116">
        <v>0</v>
      </c>
      <c r="D100" s="55">
        <f t="shared" si="12"/>
        <v>0</v>
      </c>
      <c r="E100" s="116">
        <v>6</v>
      </c>
      <c r="F100" s="55">
        <f t="shared" si="13"/>
        <v>1</v>
      </c>
      <c r="G100" s="251"/>
      <c r="I100" s="119" t="s">
        <v>53</v>
      </c>
      <c r="J100" s="116">
        <v>6</v>
      </c>
      <c r="K100" s="116">
        <v>0</v>
      </c>
      <c r="L100" s="55">
        <f t="shared" si="14"/>
        <v>0</v>
      </c>
      <c r="M100" s="116">
        <v>6</v>
      </c>
      <c r="N100" s="55">
        <f t="shared" si="15"/>
        <v>1</v>
      </c>
      <c r="Q100" s="119" t="s">
        <v>53</v>
      </c>
      <c r="R100" s="202"/>
      <c r="S100" s="163"/>
      <c r="T100" s="186"/>
      <c r="U100" s="163"/>
      <c r="V100" s="186"/>
      <c r="Y100" s="119" t="s">
        <v>53</v>
      </c>
      <c r="Z100" s="202"/>
      <c r="AA100" s="163"/>
      <c r="AB100" s="186"/>
      <c r="AC100" s="163"/>
      <c r="AD100" s="186"/>
    </row>
    <row r="101" spans="1:30" x14ac:dyDescent="0.2">
      <c r="A101" s="119" t="s">
        <v>54</v>
      </c>
      <c r="B101" s="116">
        <v>6</v>
      </c>
      <c r="C101" s="116">
        <v>0</v>
      </c>
      <c r="D101" s="55">
        <f t="shared" si="12"/>
        <v>0</v>
      </c>
      <c r="E101" s="116">
        <v>6</v>
      </c>
      <c r="F101" s="55">
        <f t="shared" si="13"/>
        <v>1</v>
      </c>
      <c r="G101" s="251"/>
      <c r="I101" s="119" t="s">
        <v>54</v>
      </c>
      <c r="J101" s="116">
        <v>3</v>
      </c>
      <c r="K101" s="116">
        <v>0</v>
      </c>
      <c r="L101" s="55">
        <f t="shared" si="14"/>
        <v>0</v>
      </c>
      <c r="M101" s="116">
        <v>3</v>
      </c>
      <c r="N101" s="55">
        <f t="shared" si="15"/>
        <v>1</v>
      </c>
      <c r="Q101" s="119" t="s">
        <v>54</v>
      </c>
      <c r="R101" s="116">
        <v>1</v>
      </c>
      <c r="S101" s="116">
        <v>0</v>
      </c>
      <c r="T101" s="55">
        <f t="shared" si="16"/>
        <v>0</v>
      </c>
      <c r="U101" s="116">
        <v>1</v>
      </c>
      <c r="V101" s="55">
        <f t="shared" si="17"/>
        <v>1</v>
      </c>
      <c r="Y101" s="119" t="s">
        <v>54</v>
      </c>
      <c r="Z101" s="116">
        <v>2</v>
      </c>
      <c r="AA101" s="116">
        <v>0</v>
      </c>
      <c r="AB101" s="55">
        <f t="shared" si="18"/>
        <v>0</v>
      </c>
      <c r="AC101" s="116">
        <v>2</v>
      </c>
      <c r="AD101" s="55">
        <f t="shared" si="19"/>
        <v>1</v>
      </c>
    </row>
    <row r="102" spans="1:30" x14ac:dyDescent="0.2">
      <c r="A102" s="119" t="s">
        <v>11</v>
      </c>
      <c r="B102" s="116">
        <v>3</v>
      </c>
      <c r="C102" s="116">
        <v>0</v>
      </c>
      <c r="D102" s="55">
        <f t="shared" si="12"/>
        <v>0</v>
      </c>
      <c r="E102" s="116">
        <v>3</v>
      </c>
      <c r="F102" s="55">
        <f t="shared" si="13"/>
        <v>1</v>
      </c>
      <c r="G102" s="251"/>
      <c r="I102" s="119" t="s">
        <v>11</v>
      </c>
      <c r="J102" s="116">
        <v>1</v>
      </c>
      <c r="K102" s="116">
        <v>0</v>
      </c>
      <c r="L102" s="55">
        <f t="shared" si="14"/>
        <v>0</v>
      </c>
      <c r="M102" s="116">
        <v>1</v>
      </c>
      <c r="N102" s="55">
        <f t="shared" si="15"/>
        <v>1</v>
      </c>
      <c r="Q102" s="119" t="s">
        <v>11</v>
      </c>
      <c r="R102" s="116">
        <v>1</v>
      </c>
      <c r="S102" s="116">
        <v>0</v>
      </c>
      <c r="T102" s="55">
        <f t="shared" si="16"/>
        <v>0</v>
      </c>
      <c r="U102" s="116">
        <v>1</v>
      </c>
      <c r="V102" s="55">
        <f t="shared" si="17"/>
        <v>1</v>
      </c>
      <c r="Y102" s="119" t="s">
        <v>11</v>
      </c>
      <c r="Z102" s="116">
        <v>1</v>
      </c>
      <c r="AA102" s="116">
        <v>0</v>
      </c>
      <c r="AB102" s="55">
        <f t="shared" si="18"/>
        <v>0</v>
      </c>
      <c r="AC102" s="116">
        <v>1</v>
      </c>
      <c r="AD102" s="55">
        <f t="shared" si="19"/>
        <v>1</v>
      </c>
    </row>
    <row r="103" spans="1:30" x14ac:dyDescent="0.2">
      <c r="A103" s="119" t="s">
        <v>10</v>
      </c>
      <c r="B103" s="116">
        <v>4</v>
      </c>
      <c r="C103" s="116">
        <v>0</v>
      </c>
      <c r="D103" s="55">
        <f t="shared" si="12"/>
        <v>0</v>
      </c>
      <c r="E103" s="116">
        <v>4</v>
      </c>
      <c r="F103" s="55">
        <f t="shared" si="13"/>
        <v>1</v>
      </c>
      <c r="G103" s="251"/>
      <c r="I103" s="119" t="s">
        <v>10</v>
      </c>
      <c r="J103" s="116">
        <v>2</v>
      </c>
      <c r="K103" s="116">
        <v>0</v>
      </c>
      <c r="L103" s="55">
        <f t="shared" si="14"/>
        <v>0</v>
      </c>
      <c r="M103" s="116">
        <v>2</v>
      </c>
      <c r="N103" s="55">
        <f t="shared" si="15"/>
        <v>1</v>
      </c>
      <c r="Q103" s="119" t="s">
        <v>10</v>
      </c>
      <c r="R103" s="116">
        <v>1</v>
      </c>
      <c r="S103" s="116">
        <v>0</v>
      </c>
      <c r="T103" s="55">
        <f t="shared" si="16"/>
        <v>0</v>
      </c>
      <c r="U103" s="116">
        <v>1</v>
      </c>
      <c r="V103" s="55">
        <f t="shared" si="17"/>
        <v>1</v>
      </c>
      <c r="Y103" s="119" t="s">
        <v>10</v>
      </c>
      <c r="Z103" s="116">
        <v>1</v>
      </c>
      <c r="AA103" s="116">
        <v>0</v>
      </c>
      <c r="AB103" s="55">
        <f t="shared" si="18"/>
        <v>0</v>
      </c>
      <c r="AC103" s="116">
        <v>1</v>
      </c>
      <c r="AD103" s="55">
        <f t="shared" si="19"/>
        <v>1</v>
      </c>
    </row>
    <row r="104" spans="1:30" x14ac:dyDescent="0.2">
      <c r="A104" s="119" t="s">
        <v>55</v>
      </c>
      <c r="B104" s="116">
        <v>1</v>
      </c>
      <c r="C104" s="116">
        <v>0</v>
      </c>
      <c r="D104" s="55">
        <f t="shared" si="12"/>
        <v>0</v>
      </c>
      <c r="E104" s="116">
        <v>1</v>
      </c>
      <c r="F104" s="55">
        <f t="shared" si="13"/>
        <v>1</v>
      </c>
      <c r="G104" s="251"/>
      <c r="I104" s="119" t="s">
        <v>55</v>
      </c>
      <c r="J104" s="202"/>
      <c r="K104" s="163"/>
      <c r="L104" s="186"/>
      <c r="M104" s="163"/>
      <c r="N104" s="186"/>
      <c r="Q104" s="119" t="s">
        <v>55</v>
      </c>
      <c r="R104" s="202"/>
      <c r="S104" s="163"/>
      <c r="T104" s="186"/>
      <c r="U104" s="163"/>
      <c r="V104" s="186"/>
      <c r="Y104" s="119" t="s">
        <v>55</v>
      </c>
      <c r="Z104" s="116">
        <v>1</v>
      </c>
      <c r="AA104" s="116">
        <v>0</v>
      </c>
      <c r="AB104" s="55">
        <f t="shared" si="18"/>
        <v>0</v>
      </c>
      <c r="AC104" s="116">
        <v>1</v>
      </c>
      <c r="AD104" s="55">
        <f t="shared" si="19"/>
        <v>1</v>
      </c>
    </row>
    <row r="105" spans="1:30" x14ac:dyDescent="0.2">
      <c r="A105" s="119" t="s">
        <v>56</v>
      </c>
      <c r="B105" s="116">
        <v>15</v>
      </c>
      <c r="C105" s="116">
        <v>1</v>
      </c>
      <c r="D105" s="55">
        <f t="shared" si="12"/>
        <v>6.6666666666666666E-2</v>
      </c>
      <c r="E105" s="116">
        <v>15</v>
      </c>
      <c r="F105" s="55">
        <f t="shared" si="13"/>
        <v>1</v>
      </c>
      <c r="G105" s="251"/>
      <c r="I105" s="119" t="s">
        <v>56</v>
      </c>
      <c r="J105" s="116">
        <v>11</v>
      </c>
      <c r="K105" s="116">
        <v>1</v>
      </c>
      <c r="L105" s="55">
        <f t="shared" si="14"/>
        <v>9.0909090909090912E-2</v>
      </c>
      <c r="M105" s="116">
        <v>11</v>
      </c>
      <c r="N105" s="55">
        <f t="shared" si="15"/>
        <v>1</v>
      </c>
      <c r="Q105" s="119" t="s">
        <v>56</v>
      </c>
      <c r="R105" s="202"/>
      <c r="S105" s="163"/>
      <c r="T105" s="186"/>
      <c r="U105" s="163"/>
      <c r="V105" s="186"/>
      <c r="Y105" s="119" t="s">
        <v>56</v>
      </c>
      <c r="Z105" s="116">
        <v>4</v>
      </c>
      <c r="AA105" s="116">
        <v>0</v>
      </c>
      <c r="AB105" s="55">
        <f t="shared" si="18"/>
        <v>0</v>
      </c>
      <c r="AC105" s="116">
        <v>4</v>
      </c>
      <c r="AD105" s="55">
        <f t="shared" si="19"/>
        <v>1</v>
      </c>
    </row>
    <row r="106" spans="1:30" x14ac:dyDescent="0.2">
      <c r="A106" s="119" t="s">
        <v>57</v>
      </c>
      <c r="B106" s="116">
        <v>1</v>
      </c>
      <c r="C106" s="116">
        <v>0</v>
      </c>
      <c r="D106" s="55">
        <f t="shared" si="12"/>
        <v>0</v>
      </c>
      <c r="E106" s="116">
        <v>1</v>
      </c>
      <c r="F106" s="55">
        <f t="shared" si="13"/>
        <v>1</v>
      </c>
      <c r="G106" s="251"/>
      <c r="I106" s="119" t="s">
        <v>57</v>
      </c>
      <c r="J106" s="202"/>
      <c r="K106" s="163"/>
      <c r="L106" s="186"/>
      <c r="M106" s="163"/>
      <c r="N106" s="186"/>
      <c r="Q106" s="119" t="s">
        <v>57</v>
      </c>
      <c r="R106" s="202"/>
      <c r="S106" s="163"/>
      <c r="T106" s="186"/>
      <c r="U106" s="163"/>
      <c r="V106" s="186"/>
      <c r="Y106" s="119" t="s">
        <v>57</v>
      </c>
      <c r="Z106" s="116">
        <v>1</v>
      </c>
      <c r="AA106" s="116">
        <v>0</v>
      </c>
      <c r="AB106" s="55">
        <f t="shared" si="18"/>
        <v>0</v>
      </c>
      <c r="AC106" s="116">
        <v>1</v>
      </c>
      <c r="AD106" s="55">
        <f t="shared" si="19"/>
        <v>1</v>
      </c>
    </row>
    <row r="107" spans="1:30" x14ac:dyDescent="0.2">
      <c r="A107" s="119" t="s">
        <v>58</v>
      </c>
      <c r="B107" s="116">
        <v>7</v>
      </c>
      <c r="C107" s="116">
        <v>2</v>
      </c>
      <c r="D107" s="55">
        <f t="shared" si="12"/>
        <v>0.2857142857142857</v>
      </c>
      <c r="E107" s="116">
        <v>6</v>
      </c>
      <c r="F107" s="55">
        <f t="shared" si="13"/>
        <v>0.8571428571428571</v>
      </c>
      <c r="G107" s="251"/>
      <c r="I107" s="119" t="s">
        <v>58</v>
      </c>
      <c r="J107" s="116">
        <v>2</v>
      </c>
      <c r="K107" s="116">
        <v>0</v>
      </c>
      <c r="L107" s="55">
        <f t="shared" si="14"/>
        <v>0</v>
      </c>
      <c r="M107" s="116">
        <v>2</v>
      </c>
      <c r="N107" s="55">
        <f t="shared" si="15"/>
        <v>1</v>
      </c>
      <c r="Q107" s="119" t="s">
        <v>58</v>
      </c>
      <c r="R107" s="116">
        <v>4</v>
      </c>
      <c r="S107" s="116">
        <v>2</v>
      </c>
      <c r="T107" s="55">
        <f t="shared" si="16"/>
        <v>0.5</v>
      </c>
      <c r="U107" s="116">
        <v>3</v>
      </c>
      <c r="V107" s="55">
        <f t="shared" si="17"/>
        <v>0.75</v>
      </c>
      <c r="Y107" s="119" t="s">
        <v>58</v>
      </c>
      <c r="Z107" s="116">
        <v>1</v>
      </c>
      <c r="AA107" s="116">
        <v>0</v>
      </c>
      <c r="AB107" s="55">
        <f t="shared" si="18"/>
        <v>0</v>
      </c>
      <c r="AC107" s="116">
        <v>1</v>
      </c>
      <c r="AD107" s="55">
        <f t="shared" si="19"/>
        <v>1</v>
      </c>
    </row>
    <row r="108" spans="1:30" x14ac:dyDescent="0.2">
      <c r="A108" s="119" t="s">
        <v>59</v>
      </c>
      <c r="B108" s="116">
        <v>26</v>
      </c>
      <c r="C108" s="116">
        <v>3</v>
      </c>
      <c r="D108" s="55">
        <f t="shared" si="12"/>
        <v>0.11538461538461539</v>
      </c>
      <c r="E108" s="116">
        <v>26</v>
      </c>
      <c r="F108" s="55">
        <f t="shared" si="13"/>
        <v>1</v>
      </c>
      <c r="G108" s="251"/>
      <c r="I108" s="119" t="s">
        <v>59</v>
      </c>
      <c r="J108" s="116">
        <v>6</v>
      </c>
      <c r="K108" s="116">
        <v>1</v>
      </c>
      <c r="L108" s="55">
        <f t="shared" si="14"/>
        <v>0.16666666666666666</v>
      </c>
      <c r="M108" s="116">
        <v>6</v>
      </c>
      <c r="N108" s="55">
        <f t="shared" si="15"/>
        <v>1</v>
      </c>
      <c r="Q108" s="119" t="s">
        <v>59</v>
      </c>
      <c r="R108" s="116">
        <v>11</v>
      </c>
      <c r="S108" s="116">
        <v>1</v>
      </c>
      <c r="T108" s="55">
        <f t="shared" si="16"/>
        <v>9.0909090909090912E-2</v>
      </c>
      <c r="U108" s="116">
        <v>11</v>
      </c>
      <c r="V108" s="55">
        <f t="shared" si="17"/>
        <v>1</v>
      </c>
      <c r="Y108" s="119" t="s">
        <v>59</v>
      </c>
      <c r="Z108" s="116">
        <v>9</v>
      </c>
      <c r="AA108" s="116">
        <v>1</v>
      </c>
      <c r="AB108" s="55">
        <f t="shared" si="18"/>
        <v>0.1111111111111111</v>
      </c>
      <c r="AC108" s="116">
        <v>9</v>
      </c>
      <c r="AD108" s="55">
        <f t="shared" si="19"/>
        <v>1</v>
      </c>
    </row>
    <row r="109" spans="1:30" x14ac:dyDescent="0.2">
      <c r="A109" s="119" t="s">
        <v>60</v>
      </c>
      <c r="B109" s="116">
        <v>23</v>
      </c>
      <c r="C109" s="116">
        <v>4</v>
      </c>
      <c r="D109" s="55">
        <f t="shared" si="12"/>
        <v>0.17391304347826086</v>
      </c>
      <c r="E109" s="116">
        <v>23</v>
      </c>
      <c r="F109" s="55">
        <f t="shared" si="13"/>
        <v>1</v>
      </c>
      <c r="G109" s="251"/>
      <c r="I109" s="119" t="s">
        <v>60</v>
      </c>
      <c r="J109" s="116">
        <v>17</v>
      </c>
      <c r="K109" s="116">
        <v>4</v>
      </c>
      <c r="L109" s="55">
        <f t="shared" si="14"/>
        <v>0.23529411764705882</v>
      </c>
      <c r="M109" s="116">
        <v>17</v>
      </c>
      <c r="N109" s="55">
        <f t="shared" si="15"/>
        <v>1</v>
      </c>
      <c r="Q109" s="119" t="s">
        <v>60</v>
      </c>
      <c r="R109" s="116">
        <v>1</v>
      </c>
      <c r="S109" s="116">
        <v>0</v>
      </c>
      <c r="T109" s="55">
        <f t="shared" si="16"/>
        <v>0</v>
      </c>
      <c r="U109" s="116">
        <v>1</v>
      </c>
      <c r="V109" s="55">
        <f t="shared" si="17"/>
        <v>1</v>
      </c>
      <c r="Y109" s="119" t="s">
        <v>60</v>
      </c>
      <c r="Z109" s="116">
        <v>5</v>
      </c>
      <c r="AA109" s="116">
        <v>0</v>
      </c>
      <c r="AB109" s="55">
        <f t="shared" si="18"/>
        <v>0</v>
      </c>
      <c r="AC109" s="116">
        <v>5</v>
      </c>
      <c r="AD109" s="55">
        <f t="shared" si="19"/>
        <v>1</v>
      </c>
    </row>
    <row r="110" spans="1:30" x14ac:dyDescent="0.2">
      <c r="A110" s="119" t="s">
        <v>9</v>
      </c>
      <c r="B110" s="116">
        <v>18</v>
      </c>
      <c r="C110" s="116">
        <v>4</v>
      </c>
      <c r="D110" s="55">
        <f t="shared" si="12"/>
        <v>0.22222222222222221</v>
      </c>
      <c r="E110" s="116">
        <v>17</v>
      </c>
      <c r="F110" s="55">
        <f t="shared" si="13"/>
        <v>0.94444444444444442</v>
      </c>
      <c r="G110" s="251"/>
      <c r="I110" s="119" t="s">
        <v>9</v>
      </c>
      <c r="J110" s="116">
        <v>8</v>
      </c>
      <c r="K110" s="116">
        <v>2</v>
      </c>
      <c r="L110" s="55">
        <f t="shared" si="14"/>
        <v>0.25</v>
      </c>
      <c r="M110" s="116">
        <v>8</v>
      </c>
      <c r="N110" s="55">
        <f t="shared" si="15"/>
        <v>1</v>
      </c>
      <c r="Q110" s="119" t="s">
        <v>9</v>
      </c>
      <c r="R110" s="116">
        <v>7</v>
      </c>
      <c r="S110" s="116">
        <v>2</v>
      </c>
      <c r="T110" s="55">
        <f t="shared" si="16"/>
        <v>0.2857142857142857</v>
      </c>
      <c r="U110" s="116">
        <v>6</v>
      </c>
      <c r="V110" s="55">
        <f t="shared" si="17"/>
        <v>0.8571428571428571</v>
      </c>
      <c r="Y110" s="119" t="s">
        <v>9</v>
      </c>
      <c r="Z110" s="116">
        <v>3</v>
      </c>
      <c r="AA110" s="116">
        <v>0</v>
      </c>
      <c r="AB110" s="55">
        <f t="shared" si="18"/>
        <v>0</v>
      </c>
      <c r="AC110" s="116">
        <v>3</v>
      </c>
      <c r="AD110" s="55">
        <f t="shared" si="19"/>
        <v>1</v>
      </c>
    </row>
    <row r="111" spans="1:30" x14ac:dyDescent="0.2">
      <c r="A111" s="119" t="s">
        <v>61</v>
      </c>
      <c r="B111" s="116">
        <v>5</v>
      </c>
      <c r="C111" s="116">
        <v>0</v>
      </c>
      <c r="D111" s="55">
        <f t="shared" si="12"/>
        <v>0</v>
      </c>
      <c r="E111" s="116">
        <v>5</v>
      </c>
      <c r="F111" s="55">
        <f t="shared" si="13"/>
        <v>1</v>
      </c>
      <c r="G111" s="251"/>
      <c r="I111" s="119" t="s">
        <v>61</v>
      </c>
      <c r="J111" s="116">
        <v>3</v>
      </c>
      <c r="K111" s="116">
        <v>0</v>
      </c>
      <c r="L111" s="55">
        <f t="shared" si="14"/>
        <v>0</v>
      </c>
      <c r="M111" s="116">
        <v>3</v>
      </c>
      <c r="N111" s="55">
        <f t="shared" si="15"/>
        <v>1</v>
      </c>
      <c r="Q111" s="119" t="s">
        <v>61</v>
      </c>
      <c r="R111" s="202"/>
      <c r="S111" s="163"/>
      <c r="T111" s="186"/>
      <c r="U111" s="163"/>
      <c r="V111" s="186"/>
      <c r="Y111" s="119" t="s">
        <v>61</v>
      </c>
      <c r="Z111" s="116">
        <v>2</v>
      </c>
      <c r="AA111" s="116">
        <v>0</v>
      </c>
      <c r="AB111" s="55">
        <f t="shared" si="18"/>
        <v>0</v>
      </c>
      <c r="AC111" s="116">
        <v>2</v>
      </c>
      <c r="AD111" s="55">
        <f t="shared" si="19"/>
        <v>1</v>
      </c>
    </row>
    <row r="112" spans="1:30" x14ac:dyDescent="0.2">
      <c r="A112" s="119" t="s">
        <v>6</v>
      </c>
      <c r="B112" s="116">
        <v>1</v>
      </c>
      <c r="C112" s="116">
        <v>1</v>
      </c>
      <c r="D112" s="55">
        <f t="shared" si="12"/>
        <v>1</v>
      </c>
      <c r="E112" s="116">
        <v>1</v>
      </c>
      <c r="F112" s="55">
        <f t="shared" si="13"/>
        <v>1</v>
      </c>
      <c r="G112" s="251"/>
      <c r="I112" s="119" t="s">
        <v>6</v>
      </c>
      <c r="J112" s="116">
        <v>1</v>
      </c>
      <c r="K112" s="116">
        <v>1</v>
      </c>
      <c r="L112" s="55">
        <f t="shared" si="14"/>
        <v>1</v>
      </c>
      <c r="M112" s="116">
        <v>1</v>
      </c>
      <c r="N112" s="55">
        <f t="shared" si="15"/>
        <v>1</v>
      </c>
      <c r="Q112" s="119" t="s">
        <v>6</v>
      </c>
      <c r="R112" s="202"/>
      <c r="S112" s="163"/>
      <c r="T112" s="186"/>
      <c r="U112" s="163"/>
      <c r="V112" s="186"/>
      <c r="Y112" s="119" t="s">
        <v>6</v>
      </c>
      <c r="Z112" s="202"/>
      <c r="AA112" s="163"/>
      <c r="AB112" s="186"/>
      <c r="AC112" s="163"/>
      <c r="AD112" s="186"/>
    </row>
    <row r="113" spans="1:30" x14ac:dyDescent="0.2">
      <c r="A113" s="119" t="s">
        <v>62</v>
      </c>
      <c r="B113" s="116">
        <v>5</v>
      </c>
      <c r="C113" s="116">
        <v>0</v>
      </c>
      <c r="D113" s="55">
        <f t="shared" si="12"/>
        <v>0</v>
      </c>
      <c r="E113" s="116">
        <v>5</v>
      </c>
      <c r="F113" s="55">
        <f t="shared" si="13"/>
        <v>1</v>
      </c>
      <c r="G113" s="251"/>
      <c r="I113" s="119" t="s">
        <v>62</v>
      </c>
      <c r="J113" s="202"/>
      <c r="K113" s="163"/>
      <c r="L113" s="186"/>
      <c r="M113" s="163"/>
      <c r="N113" s="186"/>
      <c r="Q113" s="119" t="s">
        <v>62</v>
      </c>
      <c r="R113" s="202"/>
      <c r="S113" s="163"/>
      <c r="T113" s="186"/>
      <c r="U113" s="163"/>
      <c r="V113" s="186"/>
      <c r="Y113" s="119" t="s">
        <v>62</v>
      </c>
      <c r="Z113" s="116">
        <v>5</v>
      </c>
      <c r="AA113" s="116">
        <v>0</v>
      </c>
      <c r="AB113" s="55">
        <f t="shared" si="18"/>
        <v>0</v>
      </c>
      <c r="AC113" s="116">
        <v>5</v>
      </c>
      <c r="AD113" s="55">
        <f t="shared" si="19"/>
        <v>1</v>
      </c>
    </row>
    <row r="114" spans="1:30" x14ac:dyDescent="0.2">
      <c r="A114" s="119" t="s">
        <v>8</v>
      </c>
      <c r="B114" s="116">
        <v>8</v>
      </c>
      <c r="C114" s="116">
        <v>0</v>
      </c>
      <c r="D114" s="55">
        <f t="shared" si="12"/>
        <v>0</v>
      </c>
      <c r="E114" s="116">
        <v>8</v>
      </c>
      <c r="F114" s="55">
        <f t="shared" si="13"/>
        <v>1</v>
      </c>
      <c r="G114" s="251"/>
      <c r="I114" s="119" t="s">
        <v>8</v>
      </c>
      <c r="J114" s="116">
        <v>5</v>
      </c>
      <c r="K114" s="116">
        <v>0</v>
      </c>
      <c r="L114" s="55">
        <f t="shared" si="14"/>
        <v>0</v>
      </c>
      <c r="M114" s="116">
        <v>5</v>
      </c>
      <c r="N114" s="55">
        <f t="shared" si="15"/>
        <v>1</v>
      </c>
      <c r="Q114" s="119" t="s">
        <v>8</v>
      </c>
      <c r="R114" s="116">
        <v>2</v>
      </c>
      <c r="S114" s="116">
        <v>0</v>
      </c>
      <c r="T114" s="55">
        <f t="shared" si="16"/>
        <v>0</v>
      </c>
      <c r="U114" s="116">
        <v>2</v>
      </c>
      <c r="V114" s="55">
        <f t="shared" si="17"/>
        <v>1</v>
      </c>
      <c r="Y114" s="119" t="s">
        <v>8</v>
      </c>
      <c r="Z114" s="116">
        <v>1</v>
      </c>
      <c r="AA114" s="116">
        <v>0</v>
      </c>
      <c r="AB114" s="55">
        <f t="shared" si="18"/>
        <v>0</v>
      </c>
      <c r="AC114" s="116">
        <v>1</v>
      </c>
      <c r="AD114" s="55">
        <f t="shared" si="19"/>
        <v>1</v>
      </c>
    </row>
    <row r="115" spans="1:30" x14ac:dyDescent="0.2">
      <c r="A115" s="119" t="s">
        <v>63</v>
      </c>
      <c r="B115" s="116">
        <v>5</v>
      </c>
      <c r="C115" s="116">
        <v>0</v>
      </c>
      <c r="D115" s="55">
        <f t="shared" si="12"/>
        <v>0</v>
      </c>
      <c r="E115" s="116">
        <v>5</v>
      </c>
      <c r="F115" s="55">
        <f t="shared" si="13"/>
        <v>1</v>
      </c>
      <c r="G115" s="251"/>
      <c r="I115" s="119" t="s">
        <v>63</v>
      </c>
      <c r="J115" s="116">
        <v>5</v>
      </c>
      <c r="K115" s="116">
        <v>0</v>
      </c>
      <c r="L115" s="55">
        <f t="shared" si="14"/>
        <v>0</v>
      </c>
      <c r="M115" s="116">
        <v>5</v>
      </c>
      <c r="N115" s="55">
        <f t="shared" si="15"/>
        <v>1</v>
      </c>
      <c r="Q115" s="119" t="s">
        <v>63</v>
      </c>
      <c r="R115" s="202"/>
      <c r="S115" s="163"/>
      <c r="T115" s="186"/>
      <c r="U115" s="163"/>
      <c r="V115" s="186"/>
      <c r="Y115" s="119" t="s">
        <v>63</v>
      </c>
      <c r="Z115" s="202"/>
      <c r="AA115" s="163"/>
      <c r="AB115" s="186"/>
      <c r="AC115" s="163"/>
      <c r="AD115" s="186"/>
    </row>
    <row r="116" spans="1:30" x14ac:dyDescent="0.2">
      <c r="A116" s="119" t="s">
        <v>64</v>
      </c>
      <c r="B116" s="116">
        <v>2</v>
      </c>
      <c r="C116" s="116">
        <v>1</v>
      </c>
      <c r="D116" s="55">
        <f t="shared" si="12"/>
        <v>0.5</v>
      </c>
      <c r="E116" s="116">
        <v>2</v>
      </c>
      <c r="F116" s="55">
        <f t="shared" si="13"/>
        <v>1</v>
      </c>
      <c r="G116" s="251"/>
      <c r="I116" s="119" t="s">
        <v>64</v>
      </c>
      <c r="J116" s="116">
        <v>2</v>
      </c>
      <c r="K116" s="116">
        <v>1</v>
      </c>
      <c r="L116" s="55">
        <f t="shared" si="14"/>
        <v>0.5</v>
      </c>
      <c r="M116" s="116">
        <v>2</v>
      </c>
      <c r="N116" s="55">
        <f t="shared" si="15"/>
        <v>1</v>
      </c>
      <c r="Q116" s="119" t="s">
        <v>64</v>
      </c>
      <c r="R116" s="202"/>
      <c r="S116" s="163"/>
      <c r="T116" s="186"/>
      <c r="U116" s="163"/>
      <c r="V116" s="186"/>
      <c r="Y116" s="119" t="s">
        <v>64</v>
      </c>
      <c r="Z116" s="202"/>
      <c r="AA116" s="163"/>
      <c r="AB116" s="186"/>
      <c r="AC116" s="163"/>
      <c r="AD116" s="186"/>
    </row>
    <row r="117" spans="1:30" x14ac:dyDescent="0.2">
      <c r="A117" s="119" t="s">
        <v>65</v>
      </c>
      <c r="B117" s="116">
        <v>4</v>
      </c>
      <c r="C117" s="116">
        <v>0</v>
      </c>
      <c r="D117" s="55">
        <f t="shared" si="12"/>
        <v>0</v>
      </c>
      <c r="E117" s="116">
        <v>4</v>
      </c>
      <c r="F117" s="55">
        <f t="shared" si="13"/>
        <v>1</v>
      </c>
      <c r="G117" s="251"/>
      <c r="I117" s="119" t="s">
        <v>65</v>
      </c>
      <c r="J117" s="116">
        <v>2</v>
      </c>
      <c r="K117" s="116">
        <v>0</v>
      </c>
      <c r="L117" s="55">
        <f t="shared" si="14"/>
        <v>0</v>
      </c>
      <c r="M117" s="116">
        <v>2</v>
      </c>
      <c r="N117" s="55">
        <f t="shared" si="15"/>
        <v>1</v>
      </c>
      <c r="Q117" s="119" t="s">
        <v>65</v>
      </c>
      <c r="R117" s="116">
        <v>1</v>
      </c>
      <c r="S117" s="116">
        <v>0</v>
      </c>
      <c r="T117" s="55">
        <f t="shared" si="16"/>
        <v>0</v>
      </c>
      <c r="U117" s="116">
        <v>1</v>
      </c>
      <c r="V117" s="55">
        <f t="shared" si="17"/>
        <v>1</v>
      </c>
      <c r="Y117" s="119" t="s">
        <v>65</v>
      </c>
      <c r="Z117" s="116">
        <v>1</v>
      </c>
      <c r="AA117" s="116">
        <v>0</v>
      </c>
      <c r="AB117" s="55">
        <f t="shared" si="18"/>
        <v>0</v>
      </c>
      <c r="AC117" s="116">
        <v>1</v>
      </c>
      <c r="AD117" s="55">
        <f t="shared" si="19"/>
        <v>1</v>
      </c>
    </row>
    <row r="118" spans="1:30" x14ac:dyDescent="0.2">
      <c r="A118" s="119" t="s">
        <v>66</v>
      </c>
      <c r="B118" s="116">
        <v>11</v>
      </c>
      <c r="C118" s="116">
        <v>3</v>
      </c>
      <c r="D118" s="55">
        <f t="shared" si="12"/>
        <v>0.27272727272727271</v>
      </c>
      <c r="E118" s="116">
        <v>11</v>
      </c>
      <c r="F118" s="55">
        <f t="shared" si="13"/>
        <v>1</v>
      </c>
      <c r="G118" s="251"/>
      <c r="I118" s="119" t="s">
        <v>66</v>
      </c>
      <c r="J118" s="116">
        <v>5</v>
      </c>
      <c r="K118" s="116">
        <v>1</v>
      </c>
      <c r="L118" s="55">
        <f t="shared" si="14"/>
        <v>0.2</v>
      </c>
      <c r="M118" s="116">
        <v>5</v>
      </c>
      <c r="N118" s="55">
        <f t="shared" si="15"/>
        <v>1</v>
      </c>
      <c r="Q118" s="119" t="s">
        <v>66</v>
      </c>
      <c r="R118" s="116">
        <v>4</v>
      </c>
      <c r="S118" s="116">
        <v>2</v>
      </c>
      <c r="T118" s="55">
        <f t="shared" si="16"/>
        <v>0.5</v>
      </c>
      <c r="U118" s="116">
        <v>4</v>
      </c>
      <c r="V118" s="55">
        <f t="shared" si="17"/>
        <v>1</v>
      </c>
      <c r="Y118" s="119" t="s">
        <v>66</v>
      </c>
      <c r="Z118" s="116">
        <v>2</v>
      </c>
      <c r="AA118" s="116">
        <v>0</v>
      </c>
      <c r="AB118" s="55">
        <f t="shared" si="18"/>
        <v>0</v>
      </c>
      <c r="AC118" s="116">
        <v>2</v>
      </c>
      <c r="AD118" s="55">
        <f t="shared" si="19"/>
        <v>1</v>
      </c>
    </row>
    <row r="119" spans="1:30" x14ac:dyDescent="0.2">
      <c r="A119" s="119" t="s">
        <v>67</v>
      </c>
      <c r="B119" s="116">
        <v>2</v>
      </c>
      <c r="C119" s="116">
        <v>0</v>
      </c>
      <c r="D119" s="55">
        <f t="shared" si="12"/>
        <v>0</v>
      </c>
      <c r="E119" s="116">
        <v>2</v>
      </c>
      <c r="F119" s="55">
        <f t="shared" si="13"/>
        <v>1</v>
      </c>
      <c r="G119" s="251"/>
      <c r="I119" s="119" t="s">
        <v>67</v>
      </c>
      <c r="J119" s="116">
        <v>1</v>
      </c>
      <c r="K119" s="116">
        <v>0</v>
      </c>
      <c r="L119" s="55">
        <f t="shared" si="14"/>
        <v>0</v>
      </c>
      <c r="M119" s="116">
        <v>1</v>
      </c>
      <c r="N119" s="55">
        <f t="shared" si="15"/>
        <v>1</v>
      </c>
      <c r="Q119" s="119" t="s">
        <v>67</v>
      </c>
      <c r="R119" s="202"/>
      <c r="S119" s="163"/>
      <c r="T119" s="186"/>
      <c r="U119" s="163"/>
      <c r="V119" s="186"/>
      <c r="Y119" s="119" t="s">
        <v>67</v>
      </c>
      <c r="Z119" s="116">
        <v>1</v>
      </c>
      <c r="AA119" s="116">
        <v>0</v>
      </c>
      <c r="AB119" s="55">
        <f t="shared" si="18"/>
        <v>0</v>
      </c>
      <c r="AC119" s="116">
        <v>1</v>
      </c>
      <c r="AD119" s="55">
        <f t="shared" si="19"/>
        <v>1</v>
      </c>
    </row>
    <row r="120" spans="1:30" x14ac:dyDescent="0.2">
      <c r="A120" s="119" t="s">
        <v>68</v>
      </c>
      <c r="B120" s="116">
        <v>2</v>
      </c>
      <c r="C120" s="116">
        <v>0</v>
      </c>
      <c r="D120" s="55">
        <f t="shared" si="12"/>
        <v>0</v>
      </c>
      <c r="E120" s="116">
        <v>2</v>
      </c>
      <c r="F120" s="55">
        <f t="shared" si="13"/>
        <v>1</v>
      </c>
      <c r="G120" s="251"/>
      <c r="I120" s="119" t="s">
        <v>68</v>
      </c>
      <c r="J120" s="116">
        <v>2</v>
      </c>
      <c r="K120" s="116">
        <v>0</v>
      </c>
      <c r="L120" s="55">
        <f t="shared" si="14"/>
        <v>0</v>
      </c>
      <c r="M120" s="116">
        <v>2</v>
      </c>
      <c r="N120" s="55">
        <f t="shared" si="15"/>
        <v>1</v>
      </c>
      <c r="Q120" s="119" t="s">
        <v>68</v>
      </c>
      <c r="R120" s="202"/>
      <c r="S120" s="163"/>
      <c r="T120" s="186"/>
      <c r="U120" s="163"/>
      <c r="V120" s="186"/>
      <c r="Y120" s="119" t="s">
        <v>68</v>
      </c>
      <c r="Z120" s="202"/>
      <c r="AA120" s="163"/>
      <c r="AB120" s="186"/>
      <c r="AC120" s="163"/>
      <c r="AD120" s="186"/>
    </row>
    <row r="121" spans="1:30" x14ac:dyDescent="0.2">
      <c r="A121" s="119" t="s">
        <v>69</v>
      </c>
      <c r="B121" s="116">
        <v>4</v>
      </c>
      <c r="C121" s="116">
        <v>2</v>
      </c>
      <c r="D121" s="55">
        <f t="shared" si="12"/>
        <v>0.5</v>
      </c>
      <c r="E121" s="116">
        <v>3</v>
      </c>
      <c r="F121" s="55">
        <f t="shared" si="13"/>
        <v>0.75</v>
      </c>
      <c r="G121" s="251"/>
      <c r="I121" s="119" t="s">
        <v>69</v>
      </c>
      <c r="J121" s="116">
        <v>1</v>
      </c>
      <c r="K121" s="116">
        <v>1</v>
      </c>
      <c r="L121" s="55">
        <f t="shared" si="14"/>
        <v>1</v>
      </c>
      <c r="M121" s="116">
        <v>0</v>
      </c>
      <c r="N121" s="55">
        <f t="shared" si="15"/>
        <v>0</v>
      </c>
      <c r="Q121" s="119" t="s">
        <v>69</v>
      </c>
      <c r="R121" s="116">
        <v>1</v>
      </c>
      <c r="S121" s="116">
        <v>0</v>
      </c>
      <c r="T121" s="55">
        <f t="shared" si="16"/>
        <v>0</v>
      </c>
      <c r="U121" s="116">
        <v>1</v>
      </c>
      <c r="V121" s="55">
        <f t="shared" si="17"/>
        <v>1</v>
      </c>
      <c r="Y121" s="119" t="s">
        <v>69</v>
      </c>
      <c r="Z121" s="116">
        <v>2</v>
      </c>
      <c r="AA121" s="116">
        <v>1</v>
      </c>
      <c r="AB121" s="55">
        <f t="shared" si="18"/>
        <v>0.5</v>
      </c>
      <c r="AC121" s="116">
        <v>2</v>
      </c>
      <c r="AD121" s="55">
        <f t="shared" si="19"/>
        <v>1</v>
      </c>
    </row>
    <row r="122" spans="1:30" x14ac:dyDescent="0.2">
      <c r="A122" s="119" t="s">
        <v>70</v>
      </c>
      <c r="B122" s="116">
        <v>13</v>
      </c>
      <c r="C122" s="116">
        <v>0</v>
      </c>
      <c r="D122" s="55">
        <f t="shared" si="12"/>
        <v>0</v>
      </c>
      <c r="E122" s="116">
        <v>13</v>
      </c>
      <c r="F122" s="55">
        <f t="shared" si="13"/>
        <v>1</v>
      </c>
      <c r="G122" s="251"/>
      <c r="I122" s="119" t="s">
        <v>70</v>
      </c>
      <c r="J122" s="116">
        <v>7</v>
      </c>
      <c r="K122" s="116">
        <v>0</v>
      </c>
      <c r="L122" s="55">
        <f t="shared" si="14"/>
        <v>0</v>
      </c>
      <c r="M122" s="116">
        <v>7</v>
      </c>
      <c r="N122" s="55">
        <f t="shared" si="15"/>
        <v>1</v>
      </c>
      <c r="Q122" s="119" t="s">
        <v>70</v>
      </c>
      <c r="R122" s="116">
        <v>5</v>
      </c>
      <c r="S122" s="116">
        <v>0</v>
      </c>
      <c r="T122" s="55">
        <f t="shared" si="16"/>
        <v>0</v>
      </c>
      <c r="U122" s="116">
        <v>5</v>
      </c>
      <c r="V122" s="55">
        <f t="shared" si="17"/>
        <v>1</v>
      </c>
      <c r="Y122" s="119" t="s">
        <v>70</v>
      </c>
      <c r="Z122" s="116">
        <v>1</v>
      </c>
      <c r="AA122" s="116">
        <v>0</v>
      </c>
      <c r="AB122" s="55">
        <f t="shared" si="18"/>
        <v>0</v>
      </c>
      <c r="AC122" s="116">
        <v>1</v>
      </c>
      <c r="AD122" s="55">
        <f t="shared" si="19"/>
        <v>1</v>
      </c>
    </row>
    <row r="123" spans="1:30" x14ac:dyDescent="0.2">
      <c r="A123" s="119" t="s">
        <v>12</v>
      </c>
      <c r="B123" s="116">
        <v>10</v>
      </c>
      <c r="C123" s="116">
        <v>1</v>
      </c>
      <c r="D123" s="55">
        <f t="shared" si="12"/>
        <v>0.1</v>
      </c>
      <c r="E123" s="116">
        <v>10</v>
      </c>
      <c r="F123" s="55">
        <f t="shared" si="13"/>
        <v>1</v>
      </c>
      <c r="G123" s="251"/>
      <c r="I123" s="119" t="s">
        <v>12</v>
      </c>
      <c r="J123" s="116">
        <v>1</v>
      </c>
      <c r="K123" s="116">
        <v>1</v>
      </c>
      <c r="L123" s="55">
        <f t="shared" si="14"/>
        <v>1</v>
      </c>
      <c r="M123" s="116">
        <v>1</v>
      </c>
      <c r="N123" s="55">
        <f t="shared" si="15"/>
        <v>1</v>
      </c>
      <c r="Q123" s="119" t="s">
        <v>12</v>
      </c>
      <c r="R123" s="116">
        <v>8</v>
      </c>
      <c r="S123" s="116">
        <v>0</v>
      </c>
      <c r="T123" s="55">
        <f t="shared" si="16"/>
        <v>0</v>
      </c>
      <c r="U123" s="116">
        <v>8</v>
      </c>
      <c r="V123" s="55">
        <f t="shared" si="17"/>
        <v>1</v>
      </c>
      <c r="Y123" s="119" t="s">
        <v>12</v>
      </c>
      <c r="Z123" s="116">
        <v>1</v>
      </c>
      <c r="AA123" s="116">
        <v>0</v>
      </c>
      <c r="AB123" s="55">
        <f t="shared" si="18"/>
        <v>0</v>
      </c>
      <c r="AC123" s="116">
        <v>1</v>
      </c>
      <c r="AD123" s="55">
        <f t="shared" si="19"/>
        <v>1</v>
      </c>
    </row>
    <row r="124" spans="1:30" x14ac:dyDescent="0.2">
      <c r="A124" s="119" t="s">
        <v>71</v>
      </c>
      <c r="B124" s="116">
        <v>3</v>
      </c>
      <c r="C124" s="116">
        <v>0</v>
      </c>
      <c r="D124" s="55">
        <f t="shared" si="12"/>
        <v>0</v>
      </c>
      <c r="E124" s="116">
        <v>3</v>
      </c>
      <c r="F124" s="55">
        <f t="shared" si="13"/>
        <v>1</v>
      </c>
      <c r="G124" s="251"/>
      <c r="I124" s="119" t="s">
        <v>71</v>
      </c>
      <c r="J124" s="116">
        <v>3</v>
      </c>
      <c r="K124" s="116">
        <v>0</v>
      </c>
      <c r="L124" s="55">
        <f t="shared" si="14"/>
        <v>0</v>
      </c>
      <c r="M124" s="116">
        <v>3</v>
      </c>
      <c r="N124" s="55">
        <f t="shared" si="15"/>
        <v>1</v>
      </c>
      <c r="Q124" s="119" t="s">
        <v>71</v>
      </c>
      <c r="R124" s="202"/>
      <c r="S124" s="163"/>
      <c r="T124" s="186"/>
      <c r="U124" s="163"/>
      <c r="V124" s="186"/>
      <c r="Y124" s="119" t="s">
        <v>71</v>
      </c>
      <c r="Z124" s="202"/>
      <c r="AA124" s="163"/>
      <c r="AB124" s="186"/>
      <c r="AC124" s="163"/>
      <c r="AD124" s="186"/>
    </row>
    <row r="125" spans="1:30" x14ac:dyDescent="0.2">
      <c r="A125" s="119" t="s">
        <v>72</v>
      </c>
      <c r="B125" s="116">
        <v>8</v>
      </c>
      <c r="C125" s="116">
        <v>0</v>
      </c>
      <c r="D125" s="55">
        <f t="shared" si="12"/>
        <v>0</v>
      </c>
      <c r="E125" s="116">
        <v>8</v>
      </c>
      <c r="F125" s="55">
        <f t="shared" si="13"/>
        <v>1</v>
      </c>
      <c r="G125" s="251"/>
      <c r="I125" s="119" t="s">
        <v>72</v>
      </c>
      <c r="J125" s="116">
        <v>3</v>
      </c>
      <c r="K125" s="116">
        <v>0</v>
      </c>
      <c r="L125" s="55">
        <f t="shared" si="14"/>
        <v>0</v>
      </c>
      <c r="M125" s="116">
        <v>3</v>
      </c>
      <c r="N125" s="55">
        <f t="shared" si="15"/>
        <v>1</v>
      </c>
      <c r="Q125" s="119" t="s">
        <v>72</v>
      </c>
      <c r="R125" s="116">
        <v>5</v>
      </c>
      <c r="S125" s="116">
        <v>0</v>
      </c>
      <c r="T125" s="55">
        <f t="shared" si="16"/>
        <v>0</v>
      </c>
      <c r="U125" s="116">
        <v>5</v>
      </c>
      <c r="V125" s="55">
        <f t="shared" si="17"/>
        <v>1</v>
      </c>
      <c r="Y125" s="119" t="s">
        <v>72</v>
      </c>
      <c r="Z125" s="202"/>
      <c r="AA125" s="163"/>
      <c r="AB125" s="186"/>
      <c r="AC125" s="163"/>
      <c r="AD125" s="186"/>
    </row>
    <row r="126" spans="1:30" x14ac:dyDescent="0.2">
      <c r="A126" s="119"/>
      <c r="B126" s="116"/>
      <c r="C126" s="116"/>
      <c r="D126" s="55"/>
      <c r="E126" s="116"/>
      <c r="F126" s="55"/>
      <c r="G126" s="251"/>
      <c r="I126" s="119"/>
      <c r="J126" s="116"/>
      <c r="K126" s="116"/>
      <c r="L126" s="55"/>
      <c r="M126" s="116"/>
      <c r="N126" s="55"/>
      <c r="Q126" s="119"/>
      <c r="R126" s="116"/>
      <c r="S126" s="116"/>
      <c r="T126" s="55"/>
      <c r="U126" s="116"/>
      <c r="V126" s="55"/>
      <c r="Y126" s="119"/>
      <c r="Z126" s="116"/>
      <c r="AA126" s="116"/>
      <c r="AB126" s="55"/>
      <c r="AC126" s="116"/>
      <c r="AD126" s="55"/>
    </row>
    <row r="127" spans="1:30" x14ac:dyDescent="0.2">
      <c r="A127" s="119" t="s">
        <v>98</v>
      </c>
      <c r="B127" s="116">
        <v>1</v>
      </c>
      <c r="C127" s="116">
        <v>0</v>
      </c>
      <c r="D127" s="55">
        <f t="shared" si="12"/>
        <v>0</v>
      </c>
      <c r="E127" s="116">
        <v>1</v>
      </c>
      <c r="F127" s="55">
        <f t="shared" si="13"/>
        <v>1</v>
      </c>
      <c r="G127" s="251"/>
      <c r="I127" s="119" t="s">
        <v>98</v>
      </c>
      <c r="J127" s="202"/>
      <c r="K127" s="163"/>
      <c r="L127" s="186"/>
      <c r="M127" s="163"/>
      <c r="N127" s="186"/>
      <c r="Q127" s="119" t="s">
        <v>98</v>
      </c>
      <c r="R127" s="116">
        <v>1</v>
      </c>
      <c r="S127" s="116">
        <v>0</v>
      </c>
      <c r="T127" s="55">
        <f t="shared" si="16"/>
        <v>0</v>
      </c>
      <c r="U127" s="116">
        <v>1</v>
      </c>
      <c r="V127" s="55">
        <f t="shared" si="17"/>
        <v>1</v>
      </c>
      <c r="Y127" s="119" t="s">
        <v>98</v>
      </c>
      <c r="Z127" s="202"/>
      <c r="AA127" s="163"/>
      <c r="AB127" s="186"/>
      <c r="AC127" s="163"/>
      <c r="AD127" s="186"/>
    </row>
    <row r="128" spans="1:30" x14ac:dyDescent="0.2">
      <c r="A128" s="52"/>
      <c r="B128" s="116"/>
      <c r="C128" s="116"/>
      <c r="D128" s="56"/>
      <c r="E128" s="116"/>
      <c r="F128" s="56"/>
      <c r="G128" s="252"/>
      <c r="I128" s="52"/>
      <c r="J128" s="116"/>
      <c r="K128" s="116"/>
      <c r="L128" s="56"/>
      <c r="M128" s="116"/>
      <c r="N128" s="56"/>
      <c r="Q128" s="52"/>
      <c r="R128" s="116"/>
      <c r="S128" s="116"/>
      <c r="T128" s="56"/>
      <c r="U128" s="116"/>
      <c r="V128" s="56"/>
      <c r="Y128" s="52"/>
      <c r="Z128" s="116"/>
      <c r="AA128" s="116"/>
      <c r="AB128" s="56"/>
      <c r="AC128" s="116"/>
      <c r="AD128" s="56"/>
    </row>
    <row r="129" spans="1:31" ht="15.75" x14ac:dyDescent="0.25">
      <c r="A129" s="54" t="s">
        <v>210</v>
      </c>
      <c r="B129" s="120">
        <v>236</v>
      </c>
      <c r="C129" s="120">
        <v>26</v>
      </c>
      <c r="D129" s="113">
        <f t="shared" si="12"/>
        <v>0.11016949152542373</v>
      </c>
      <c r="E129" s="120">
        <v>232</v>
      </c>
      <c r="F129" s="113">
        <f t="shared" si="13"/>
        <v>0.98305084745762716</v>
      </c>
      <c r="G129" s="184"/>
      <c r="I129" s="54" t="s">
        <v>210</v>
      </c>
      <c r="J129" s="120">
        <v>114</v>
      </c>
      <c r="K129" s="120">
        <v>16</v>
      </c>
      <c r="L129" s="113">
        <f t="shared" si="14"/>
        <v>0.14035087719298245</v>
      </c>
      <c r="M129" s="120">
        <v>112</v>
      </c>
      <c r="N129" s="113">
        <f t="shared" si="15"/>
        <v>0.98245614035087714</v>
      </c>
      <c r="Q129" s="54" t="s">
        <v>210</v>
      </c>
      <c r="R129" s="120">
        <v>73</v>
      </c>
      <c r="S129" s="120">
        <v>8</v>
      </c>
      <c r="T129" s="113">
        <f t="shared" si="16"/>
        <v>0.1095890410958904</v>
      </c>
      <c r="U129" s="120">
        <v>71</v>
      </c>
      <c r="V129" s="113">
        <f t="shared" si="17"/>
        <v>0.9726027397260274</v>
      </c>
      <c r="Y129" s="54" t="s">
        <v>210</v>
      </c>
      <c r="Z129" s="120">
        <v>49</v>
      </c>
      <c r="AA129" s="120">
        <v>2</v>
      </c>
      <c r="AB129" s="113">
        <f t="shared" si="18"/>
        <v>4.0816326530612242E-2</v>
      </c>
      <c r="AC129" s="120">
        <v>49</v>
      </c>
      <c r="AD129" s="113">
        <f t="shared" si="19"/>
        <v>1</v>
      </c>
    </row>
    <row r="130" spans="1:31" ht="15.75" x14ac:dyDescent="0.25">
      <c r="A130" s="53"/>
      <c r="B130" s="117"/>
      <c r="C130" s="117"/>
      <c r="D130" s="57"/>
      <c r="E130" s="117"/>
      <c r="F130" s="57"/>
      <c r="G130" s="184"/>
      <c r="I130" s="53"/>
      <c r="J130" s="117"/>
      <c r="K130" s="117"/>
      <c r="L130" s="57"/>
      <c r="M130" s="117"/>
      <c r="N130" s="57"/>
      <c r="Q130" s="53"/>
      <c r="R130" s="117"/>
      <c r="S130" s="117"/>
      <c r="T130" s="57"/>
      <c r="U130" s="117"/>
      <c r="V130" s="57"/>
      <c r="Y130" s="53"/>
      <c r="Z130" s="117"/>
      <c r="AA130" s="117"/>
      <c r="AB130" s="57"/>
      <c r="AC130" s="117"/>
      <c r="AD130" s="57"/>
    </row>
    <row r="131" spans="1:31" x14ac:dyDescent="0.2">
      <c r="A131" s="248" t="s">
        <v>105</v>
      </c>
      <c r="B131" s="46"/>
      <c r="C131" s="118"/>
      <c r="D131" s="238"/>
      <c r="E131" s="32"/>
      <c r="F131" s="242"/>
      <c r="G131" s="31"/>
      <c r="H131" s="238"/>
      <c r="I131" s="248" t="s">
        <v>105</v>
      </c>
      <c r="L131" s="23"/>
      <c r="N131" s="23"/>
      <c r="P131" s="23"/>
      <c r="Q131" s="248" t="s">
        <v>105</v>
      </c>
      <c r="T131" s="23"/>
      <c r="V131" s="23"/>
      <c r="X131" s="23"/>
      <c r="Y131" s="248" t="s">
        <v>105</v>
      </c>
      <c r="AB131" s="18"/>
      <c r="AC131" s="23"/>
      <c r="AD131" s="18"/>
      <c r="AE131" s="23"/>
    </row>
    <row r="132" spans="1:31" ht="15.75" x14ac:dyDescent="0.25">
      <c r="A132" s="19"/>
      <c r="B132" s="19"/>
      <c r="I132" s="19"/>
      <c r="J132" s="19"/>
      <c r="Q132" s="19"/>
      <c r="R132" s="19"/>
      <c r="Y132" s="19"/>
      <c r="Z132" s="19"/>
    </row>
    <row r="133" spans="1:31" ht="15.75" x14ac:dyDescent="0.25">
      <c r="A133" s="19" t="s">
        <v>91</v>
      </c>
      <c r="B133" s="19"/>
      <c r="I133" s="19" t="s">
        <v>91</v>
      </c>
      <c r="J133" s="19"/>
      <c r="Q133" s="19" t="s">
        <v>91</v>
      </c>
      <c r="R133" s="19"/>
      <c r="Y133" s="19" t="s">
        <v>91</v>
      </c>
      <c r="Z133" s="19"/>
    </row>
    <row r="134" spans="1:31" s="303" customFormat="1" ht="38.25" customHeight="1" x14ac:dyDescent="0.2">
      <c r="A134" s="483" t="s">
        <v>77</v>
      </c>
      <c r="B134" s="485" t="s">
        <v>76</v>
      </c>
      <c r="C134" s="487" t="s">
        <v>314</v>
      </c>
      <c r="D134" s="487"/>
      <c r="E134" s="487" t="s">
        <v>315</v>
      </c>
      <c r="F134" s="487"/>
      <c r="G134" s="249"/>
      <c r="I134" s="483" t="s">
        <v>77</v>
      </c>
      <c r="J134" s="485" t="s">
        <v>76</v>
      </c>
      <c r="K134" s="487" t="s">
        <v>314</v>
      </c>
      <c r="L134" s="487"/>
      <c r="M134" s="487" t="s">
        <v>315</v>
      </c>
      <c r="N134" s="487"/>
      <c r="Q134" s="483" t="s">
        <v>77</v>
      </c>
      <c r="R134" s="485" t="s">
        <v>76</v>
      </c>
      <c r="S134" s="487" t="s">
        <v>314</v>
      </c>
      <c r="T134" s="487"/>
      <c r="U134" s="487" t="s">
        <v>315</v>
      </c>
      <c r="V134" s="487"/>
      <c r="Y134" s="483" t="s">
        <v>77</v>
      </c>
      <c r="Z134" s="485" t="s">
        <v>76</v>
      </c>
      <c r="AA134" s="487" t="s">
        <v>314</v>
      </c>
      <c r="AB134" s="487"/>
      <c r="AC134" s="487" t="s">
        <v>315</v>
      </c>
      <c r="AD134" s="487"/>
    </row>
    <row r="135" spans="1:31" s="303" customFormat="1" ht="37.5" customHeight="1" x14ac:dyDescent="0.2">
      <c r="A135" s="484"/>
      <c r="B135" s="486"/>
      <c r="C135" s="35" t="s">
        <v>316</v>
      </c>
      <c r="D135" s="37" t="s">
        <v>322</v>
      </c>
      <c r="E135" s="35" t="s">
        <v>316</v>
      </c>
      <c r="F135" s="37" t="s">
        <v>323</v>
      </c>
      <c r="G135" s="250"/>
      <c r="I135" s="484"/>
      <c r="J135" s="486"/>
      <c r="K135" s="35" t="s">
        <v>316</v>
      </c>
      <c r="L135" s="37" t="s">
        <v>322</v>
      </c>
      <c r="M135" s="35" t="s">
        <v>316</v>
      </c>
      <c r="N135" s="37" t="s">
        <v>323</v>
      </c>
      <c r="Q135" s="484"/>
      <c r="R135" s="486"/>
      <c r="S135" s="35" t="s">
        <v>316</v>
      </c>
      <c r="T135" s="37" t="s">
        <v>322</v>
      </c>
      <c r="U135" s="35" t="s">
        <v>316</v>
      </c>
      <c r="V135" s="37" t="s">
        <v>323</v>
      </c>
      <c r="Y135" s="484"/>
      <c r="Z135" s="486"/>
      <c r="AA135" s="35" t="s">
        <v>316</v>
      </c>
      <c r="AB135" s="37" t="s">
        <v>322</v>
      </c>
      <c r="AC135" s="35" t="s">
        <v>316</v>
      </c>
      <c r="AD135" s="37" t="s">
        <v>323</v>
      </c>
    </row>
    <row r="136" spans="1:31" ht="14.25" customHeight="1" x14ac:dyDescent="0.2">
      <c r="A136" s="30"/>
      <c r="B136" s="132"/>
      <c r="C136" s="143"/>
      <c r="D136" s="45"/>
      <c r="E136" s="143"/>
      <c r="F136" s="45"/>
      <c r="G136" s="250"/>
      <c r="I136" s="30"/>
      <c r="J136" s="132"/>
      <c r="K136" s="143"/>
      <c r="L136" s="45"/>
      <c r="M136" s="143"/>
      <c r="N136" s="45"/>
      <c r="Q136" s="30"/>
      <c r="R136" s="132"/>
      <c r="S136" s="143"/>
      <c r="T136" s="45"/>
      <c r="U136" s="143"/>
      <c r="V136" s="45"/>
      <c r="Y136" s="30"/>
      <c r="Z136" s="132"/>
      <c r="AA136" s="143"/>
      <c r="AB136" s="45"/>
      <c r="AC136" s="143"/>
      <c r="AD136" s="45"/>
    </row>
    <row r="137" spans="1:31" ht="16.5" customHeight="1" x14ac:dyDescent="0.2">
      <c r="A137" s="119" t="s">
        <v>48</v>
      </c>
      <c r="B137" s="115">
        <v>2</v>
      </c>
      <c r="C137" s="115">
        <v>0</v>
      </c>
      <c r="D137" s="39">
        <f>C137/B137</f>
        <v>0</v>
      </c>
      <c r="E137" s="115">
        <v>2</v>
      </c>
      <c r="F137" s="39">
        <f>E137/B137</f>
        <v>1</v>
      </c>
      <c r="G137" s="36"/>
      <c r="I137" s="119" t="s">
        <v>48</v>
      </c>
      <c r="J137" s="180"/>
      <c r="K137" s="163"/>
      <c r="L137" s="186"/>
      <c r="M137" s="163"/>
      <c r="N137" s="186"/>
      <c r="Q137" s="119" t="s">
        <v>48</v>
      </c>
      <c r="R137" s="163"/>
      <c r="S137" s="163"/>
      <c r="T137" s="186"/>
      <c r="U137" s="163"/>
      <c r="V137" s="186"/>
      <c r="Y137" s="119" t="s">
        <v>48</v>
      </c>
      <c r="Z137" s="115">
        <v>2</v>
      </c>
      <c r="AA137" s="115">
        <v>0</v>
      </c>
      <c r="AB137" s="39">
        <f>AA137/Z137</f>
        <v>0</v>
      </c>
      <c r="AC137" s="115">
        <v>2</v>
      </c>
      <c r="AD137" s="39">
        <f>AC137/Z137</f>
        <v>1</v>
      </c>
    </row>
    <row r="138" spans="1:31" ht="16.5" customHeight="1" x14ac:dyDescent="0.2">
      <c r="A138" s="119" t="s">
        <v>49</v>
      </c>
      <c r="B138" s="115">
        <v>2</v>
      </c>
      <c r="C138" s="115">
        <v>1</v>
      </c>
      <c r="D138" s="39">
        <f t="shared" ref="D138:D172" si="20">C138/B138</f>
        <v>0.5</v>
      </c>
      <c r="E138" s="115">
        <v>2</v>
      </c>
      <c r="F138" s="39">
        <f t="shared" ref="F138:F172" si="21">E138/B138</f>
        <v>1</v>
      </c>
      <c r="G138" s="36"/>
      <c r="I138" s="119" t="s">
        <v>49</v>
      </c>
      <c r="J138" s="180"/>
      <c r="K138" s="163"/>
      <c r="L138" s="186"/>
      <c r="M138" s="163"/>
      <c r="N138" s="186"/>
      <c r="Q138" s="119" t="s">
        <v>49</v>
      </c>
      <c r="R138" s="115">
        <v>2</v>
      </c>
      <c r="S138" s="115">
        <v>1</v>
      </c>
      <c r="T138" s="39">
        <f t="shared" ref="T138:T172" si="22">S138/R138</f>
        <v>0.5</v>
      </c>
      <c r="U138" s="115">
        <v>2</v>
      </c>
      <c r="V138" s="39">
        <f t="shared" ref="V138:V172" si="23">U138/R138</f>
        <v>1</v>
      </c>
      <c r="Y138" s="119" t="s">
        <v>49</v>
      </c>
      <c r="Z138" s="163"/>
      <c r="AA138" s="163"/>
      <c r="AB138" s="186"/>
      <c r="AC138" s="163"/>
      <c r="AD138" s="186"/>
    </row>
    <row r="139" spans="1:31" x14ac:dyDescent="0.2">
      <c r="A139" s="119" t="s">
        <v>50</v>
      </c>
      <c r="B139" s="116">
        <v>1</v>
      </c>
      <c r="C139" s="116">
        <v>0</v>
      </c>
      <c r="D139" s="55">
        <f t="shared" si="20"/>
        <v>0</v>
      </c>
      <c r="E139" s="116">
        <v>1</v>
      </c>
      <c r="F139" s="55">
        <f t="shared" si="21"/>
        <v>1</v>
      </c>
      <c r="G139" s="251"/>
      <c r="I139" s="119" t="s">
        <v>50</v>
      </c>
      <c r="J139" s="180"/>
      <c r="K139" s="163"/>
      <c r="L139" s="186"/>
      <c r="M139" s="163"/>
      <c r="N139" s="186"/>
      <c r="Q139" s="119" t="s">
        <v>50</v>
      </c>
      <c r="R139" s="163"/>
      <c r="S139" s="163"/>
      <c r="T139" s="186"/>
      <c r="U139" s="163"/>
      <c r="V139" s="186"/>
      <c r="Y139" s="119" t="s">
        <v>50</v>
      </c>
      <c r="Z139" s="116">
        <v>1</v>
      </c>
      <c r="AA139" s="116">
        <v>0</v>
      </c>
      <c r="AB139" s="55">
        <f t="shared" ref="AB139:AB172" si="24">AA139/Z139</f>
        <v>0</v>
      </c>
      <c r="AC139" s="116">
        <v>1</v>
      </c>
      <c r="AD139" s="55">
        <f t="shared" ref="AD139:AD172" si="25">AC139/Z139</f>
        <v>1</v>
      </c>
    </row>
    <row r="140" spans="1:31" x14ac:dyDescent="0.2">
      <c r="A140" s="119" t="s">
        <v>51</v>
      </c>
      <c r="B140" s="116">
        <v>1</v>
      </c>
      <c r="C140" s="116">
        <v>0</v>
      </c>
      <c r="D140" s="55">
        <f t="shared" si="20"/>
        <v>0</v>
      </c>
      <c r="E140" s="116">
        <v>1</v>
      </c>
      <c r="F140" s="55">
        <f t="shared" si="21"/>
        <v>1</v>
      </c>
      <c r="G140" s="251"/>
      <c r="I140" s="119" t="s">
        <v>51</v>
      </c>
      <c r="J140" s="180"/>
      <c r="K140" s="163"/>
      <c r="L140" s="186"/>
      <c r="M140" s="163"/>
      <c r="N140" s="186"/>
      <c r="Q140" s="119" t="s">
        <v>51</v>
      </c>
      <c r="R140" s="116">
        <v>1</v>
      </c>
      <c r="S140" s="116">
        <v>0</v>
      </c>
      <c r="T140" s="55">
        <f t="shared" si="22"/>
        <v>0</v>
      </c>
      <c r="U140" s="116">
        <v>1</v>
      </c>
      <c r="V140" s="55">
        <f t="shared" si="23"/>
        <v>1</v>
      </c>
      <c r="Y140" s="119" t="s">
        <v>51</v>
      </c>
      <c r="Z140" s="163"/>
      <c r="AA140" s="163"/>
      <c r="AB140" s="186"/>
      <c r="AC140" s="163"/>
      <c r="AD140" s="186"/>
    </row>
    <row r="141" spans="1:31" x14ac:dyDescent="0.2">
      <c r="A141" s="119" t="s">
        <v>7</v>
      </c>
      <c r="B141" s="116">
        <v>1</v>
      </c>
      <c r="C141" s="116">
        <v>0</v>
      </c>
      <c r="D141" s="55">
        <f t="shared" si="20"/>
        <v>0</v>
      </c>
      <c r="E141" s="116">
        <v>1</v>
      </c>
      <c r="F141" s="55">
        <f t="shared" si="21"/>
        <v>1</v>
      </c>
      <c r="G141" s="251"/>
      <c r="I141" s="119" t="s">
        <v>7</v>
      </c>
      <c r="J141" s="180"/>
      <c r="K141" s="163"/>
      <c r="L141" s="186"/>
      <c r="M141" s="163"/>
      <c r="N141" s="186"/>
      <c r="Q141" s="119" t="s">
        <v>7</v>
      </c>
      <c r="R141" s="163"/>
      <c r="S141" s="163"/>
      <c r="T141" s="186"/>
      <c r="U141" s="163"/>
      <c r="V141" s="186"/>
      <c r="Y141" s="119" t="s">
        <v>7</v>
      </c>
      <c r="Z141" s="116">
        <v>1</v>
      </c>
      <c r="AA141" s="116">
        <v>0</v>
      </c>
      <c r="AB141" s="55">
        <f t="shared" si="24"/>
        <v>0</v>
      </c>
      <c r="AC141" s="116">
        <v>1</v>
      </c>
      <c r="AD141" s="55">
        <f t="shared" si="25"/>
        <v>1</v>
      </c>
    </row>
    <row r="142" spans="1:31" x14ac:dyDescent="0.2">
      <c r="A142" s="119" t="s">
        <v>52</v>
      </c>
      <c r="B142" s="163"/>
      <c r="C142" s="163"/>
      <c r="D142" s="186"/>
      <c r="E142" s="163"/>
      <c r="F142" s="186"/>
      <c r="G142" s="251"/>
      <c r="I142" s="119" t="s">
        <v>52</v>
      </c>
      <c r="J142" s="180"/>
      <c r="K142" s="163"/>
      <c r="L142" s="186"/>
      <c r="M142" s="163"/>
      <c r="N142" s="186"/>
      <c r="Q142" s="119" t="s">
        <v>52</v>
      </c>
      <c r="R142" s="163"/>
      <c r="S142" s="163"/>
      <c r="T142" s="186"/>
      <c r="U142" s="163"/>
      <c r="V142" s="186"/>
      <c r="Y142" s="119" t="s">
        <v>52</v>
      </c>
      <c r="Z142" s="163"/>
      <c r="AA142" s="163"/>
      <c r="AB142" s="186"/>
      <c r="AC142" s="163"/>
      <c r="AD142" s="186"/>
    </row>
    <row r="143" spans="1:31" x14ac:dyDescent="0.2">
      <c r="A143" s="119" t="s">
        <v>53</v>
      </c>
      <c r="B143" s="163"/>
      <c r="C143" s="163"/>
      <c r="D143" s="186"/>
      <c r="E143" s="163"/>
      <c r="F143" s="186"/>
      <c r="G143" s="251"/>
      <c r="I143" s="119" t="s">
        <v>53</v>
      </c>
      <c r="J143" s="180"/>
      <c r="K143" s="163"/>
      <c r="L143" s="186"/>
      <c r="M143" s="163"/>
      <c r="N143" s="186"/>
      <c r="Q143" s="119" t="s">
        <v>53</v>
      </c>
      <c r="R143" s="163"/>
      <c r="S143" s="163"/>
      <c r="T143" s="186"/>
      <c r="U143" s="163"/>
      <c r="V143" s="186"/>
      <c r="Y143" s="119" t="s">
        <v>53</v>
      </c>
      <c r="Z143" s="163"/>
      <c r="AA143" s="163"/>
      <c r="AB143" s="186"/>
      <c r="AC143" s="163"/>
      <c r="AD143" s="186"/>
    </row>
    <row r="144" spans="1:31" x14ac:dyDescent="0.2">
      <c r="A144" s="119" t="s">
        <v>54</v>
      </c>
      <c r="B144" s="116">
        <v>5</v>
      </c>
      <c r="C144" s="116">
        <v>0</v>
      </c>
      <c r="D144" s="55">
        <f t="shared" si="20"/>
        <v>0</v>
      </c>
      <c r="E144" s="116">
        <v>5</v>
      </c>
      <c r="F144" s="55">
        <f t="shared" si="21"/>
        <v>1</v>
      </c>
      <c r="G144" s="251"/>
      <c r="I144" s="119" t="s">
        <v>54</v>
      </c>
      <c r="J144" s="180"/>
      <c r="K144" s="163"/>
      <c r="L144" s="186"/>
      <c r="M144" s="163"/>
      <c r="N144" s="186"/>
      <c r="Q144" s="119" t="s">
        <v>54</v>
      </c>
      <c r="R144" s="116">
        <v>4</v>
      </c>
      <c r="S144" s="116">
        <v>0</v>
      </c>
      <c r="T144" s="55">
        <f t="shared" si="22"/>
        <v>0</v>
      </c>
      <c r="U144" s="116">
        <v>4</v>
      </c>
      <c r="V144" s="55">
        <f t="shared" si="23"/>
        <v>1</v>
      </c>
      <c r="Y144" s="119" t="s">
        <v>54</v>
      </c>
      <c r="Z144" s="116">
        <v>1</v>
      </c>
      <c r="AA144" s="116">
        <v>0</v>
      </c>
      <c r="AB144" s="55">
        <f t="shared" si="24"/>
        <v>0</v>
      </c>
      <c r="AC144" s="116">
        <v>1</v>
      </c>
      <c r="AD144" s="55">
        <f t="shared" si="25"/>
        <v>1</v>
      </c>
    </row>
    <row r="145" spans="1:30" x14ac:dyDescent="0.2">
      <c r="A145" s="119" t="s">
        <v>11</v>
      </c>
      <c r="B145" s="163"/>
      <c r="C145" s="163"/>
      <c r="D145" s="186"/>
      <c r="E145" s="163"/>
      <c r="F145" s="186"/>
      <c r="G145" s="251"/>
      <c r="I145" s="119" t="s">
        <v>11</v>
      </c>
      <c r="J145" s="180"/>
      <c r="K145" s="163"/>
      <c r="L145" s="186"/>
      <c r="M145" s="163"/>
      <c r="N145" s="186"/>
      <c r="Q145" s="119" t="s">
        <v>11</v>
      </c>
      <c r="R145" s="163"/>
      <c r="S145" s="163"/>
      <c r="T145" s="186"/>
      <c r="U145" s="163"/>
      <c r="V145" s="186"/>
      <c r="Y145" s="119" t="s">
        <v>11</v>
      </c>
      <c r="Z145" s="163"/>
      <c r="AA145" s="163"/>
      <c r="AB145" s="186"/>
      <c r="AC145" s="163"/>
      <c r="AD145" s="186"/>
    </row>
    <row r="146" spans="1:30" x14ac:dyDescent="0.2">
      <c r="A146" s="119" t="s">
        <v>10</v>
      </c>
      <c r="B146" s="163"/>
      <c r="C146" s="163"/>
      <c r="D146" s="186"/>
      <c r="E146" s="163"/>
      <c r="F146" s="186"/>
      <c r="G146" s="251"/>
      <c r="I146" s="119" t="s">
        <v>10</v>
      </c>
      <c r="J146" s="180"/>
      <c r="K146" s="163"/>
      <c r="L146" s="186"/>
      <c r="M146" s="163"/>
      <c r="N146" s="186"/>
      <c r="Q146" s="119" t="s">
        <v>10</v>
      </c>
      <c r="R146" s="163"/>
      <c r="S146" s="163"/>
      <c r="T146" s="186"/>
      <c r="U146" s="163"/>
      <c r="V146" s="186"/>
      <c r="Y146" s="119" t="s">
        <v>10</v>
      </c>
      <c r="Z146" s="163"/>
      <c r="AA146" s="163"/>
      <c r="AB146" s="186"/>
      <c r="AC146" s="163"/>
      <c r="AD146" s="186"/>
    </row>
    <row r="147" spans="1:30" x14ac:dyDescent="0.2">
      <c r="A147" s="119" t="s">
        <v>55</v>
      </c>
      <c r="B147" s="163"/>
      <c r="C147" s="163"/>
      <c r="D147" s="186"/>
      <c r="E147" s="163"/>
      <c r="F147" s="186"/>
      <c r="G147" s="251"/>
      <c r="I147" s="119" t="s">
        <v>55</v>
      </c>
      <c r="J147" s="180"/>
      <c r="K147" s="163"/>
      <c r="L147" s="186"/>
      <c r="M147" s="163"/>
      <c r="N147" s="186"/>
      <c r="Q147" s="119" t="s">
        <v>55</v>
      </c>
      <c r="R147" s="163"/>
      <c r="S147" s="163"/>
      <c r="T147" s="186"/>
      <c r="U147" s="163"/>
      <c r="V147" s="186"/>
      <c r="Y147" s="119" t="s">
        <v>55</v>
      </c>
      <c r="Z147" s="163"/>
      <c r="AA147" s="163"/>
      <c r="AB147" s="186"/>
      <c r="AC147" s="163"/>
      <c r="AD147" s="186"/>
    </row>
    <row r="148" spans="1:30" x14ac:dyDescent="0.2">
      <c r="A148" s="119" t="s">
        <v>56</v>
      </c>
      <c r="B148" s="116">
        <v>2</v>
      </c>
      <c r="C148" s="116">
        <v>0</v>
      </c>
      <c r="D148" s="55">
        <f t="shared" si="20"/>
        <v>0</v>
      </c>
      <c r="E148" s="116">
        <v>2</v>
      </c>
      <c r="F148" s="55">
        <f t="shared" si="21"/>
        <v>1</v>
      </c>
      <c r="G148" s="251"/>
      <c r="I148" s="119" t="s">
        <v>56</v>
      </c>
      <c r="J148" s="180"/>
      <c r="K148" s="163"/>
      <c r="L148" s="186"/>
      <c r="M148" s="163"/>
      <c r="N148" s="186"/>
      <c r="Q148" s="119" t="s">
        <v>56</v>
      </c>
      <c r="R148" s="116">
        <v>1</v>
      </c>
      <c r="S148" s="116">
        <v>0</v>
      </c>
      <c r="T148" s="55">
        <f t="shared" si="22"/>
        <v>0</v>
      </c>
      <c r="U148" s="116">
        <v>1</v>
      </c>
      <c r="V148" s="55">
        <f t="shared" si="23"/>
        <v>1</v>
      </c>
      <c r="Y148" s="119" t="s">
        <v>56</v>
      </c>
      <c r="Z148" s="116">
        <v>1</v>
      </c>
      <c r="AA148" s="116">
        <v>0</v>
      </c>
      <c r="AB148" s="55">
        <f t="shared" si="24"/>
        <v>0</v>
      </c>
      <c r="AC148" s="116">
        <v>1</v>
      </c>
      <c r="AD148" s="55">
        <f t="shared" si="25"/>
        <v>1</v>
      </c>
    </row>
    <row r="149" spans="1:30" x14ac:dyDescent="0.2">
      <c r="A149" s="119" t="s">
        <v>57</v>
      </c>
      <c r="B149" s="163"/>
      <c r="C149" s="163"/>
      <c r="D149" s="186"/>
      <c r="E149" s="163"/>
      <c r="F149" s="186"/>
      <c r="G149" s="251"/>
      <c r="I149" s="119" t="s">
        <v>57</v>
      </c>
      <c r="J149" s="180"/>
      <c r="K149" s="163"/>
      <c r="L149" s="186"/>
      <c r="M149" s="163"/>
      <c r="N149" s="186"/>
      <c r="Q149" s="119" t="s">
        <v>57</v>
      </c>
      <c r="R149" s="163"/>
      <c r="S149" s="163"/>
      <c r="T149" s="186"/>
      <c r="U149" s="163"/>
      <c r="V149" s="186"/>
      <c r="Y149" s="119" t="s">
        <v>57</v>
      </c>
      <c r="Z149" s="163"/>
      <c r="AA149" s="163"/>
      <c r="AB149" s="186"/>
      <c r="AC149" s="163"/>
      <c r="AD149" s="186"/>
    </row>
    <row r="150" spans="1:30" x14ac:dyDescent="0.2">
      <c r="A150" s="119" t="s">
        <v>58</v>
      </c>
      <c r="B150" s="163"/>
      <c r="C150" s="163"/>
      <c r="D150" s="186"/>
      <c r="E150" s="163"/>
      <c r="F150" s="186"/>
      <c r="G150" s="251"/>
      <c r="I150" s="119" t="s">
        <v>58</v>
      </c>
      <c r="J150" s="180"/>
      <c r="K150" s="163"/>
      <c r="L150" s="186"/>
      <c r="M150" s="163"/>
      <c r="N150" s="186"/>
      <c r="Q150" s="119" t="s">
        <v>58</v>
      </c>
      <c r="R150" s="163"/>
      <c r="S150" s="163"/>
      <c r="T150" s="186"/>
      <c r="U150" s="163"/>
      <c r="V150" s="186"/>
      <c r="Y150" s="119" t="s">
        <v>58</v>
      </c>
      <c r="Z150" s="163"/>
      <c r="AA150" s="163"/>
      <c r="AB150" s="186"/>
      <c r="AC150" s="163"/>
      <c r="AD150" s="186"/>
    </row>
    <row r="151" spans="1:30" x14ac:dyDescent="0.2">
      <c r="A151" s="119" t="s">
        <v>59</v>
      </c>
      <c r="B151" s="116">
        <v>3</v>
      </c>
      <c r="C151" s="116">
        <v>0</v>
      </c>
      <c r="D151" s="55">
        <f t="shared" si="20"/>
        <v>0</v>
      </c>
      <c r="E151" s="116">
        <v>3</v>
      </c>
      <c r="F151" s="55">
        <f t="shared" si="21"/>
        <v>1</v>
      </c>
      <c r="G151" s="251"/>
      <c r="I151" s="119" t="s">
        <v>59</v>
      </c>
      <c r="J151" s="180"/>
      <c r="K151" s="163"/>
      <c r="L151" s="186"/>
      <c r="M151" s="163"/>
      <c r="N151" s="186"/>
      <c r="Q151" s="119" t="s">
        <v>59</v>
      </c>
      <c r="R151" s="116">
        <v>3</v>
      </c>
      <c r="S151" s="116">
        <v>0</v>
      </c>
      <c r="T151" s="55">
        <f t="shared" si="22"/>
        <v>0</v>
      </c>
      <c r="U151" s="116">
        <v>3</v>
      </c>
      <c r="V151" s="55">
        <f t="shared" si="23"/>
        <v>1</v>
      </c>
      <c r="Y151" s="119" t="s">
        <v>59</v>
      </c>
      <c r="Z151" s="163"/>
      <c r="AA151" s="163"/>
      <c r="AB151" s="186"/>
      <c r="AC151" s="163"/>
      <c r="AD151" s="186"/>
    </row>
    <row r="152" spans="1:30" x14ac:dyDescent="0.2">
      <c r="A152" s="119" t="s">
        <v>60</v>
      </c>
      <c r="B152" s="116">
        <v>1</v>
      </c>
      <c r="C152" s="116">
        <v>0</v>
      </c>
      <c r="D152" s="55">
        <f t="shared" si="20"/>
        <v>0</v>
      </c>
      <c r="E152" s="116">
        <v>1</v>
      </c>
      <c r="F152" s="55">
        <f t="shared" si="21"/>
        <v>1</v>
      </c>
      <c r="G152" s="251"/>
      <c r="I152" s="119" t="s">
        <v>60</v>
      </c>
      <c r="J152" s="180"/>
      <c r="K152" s="163"/>
      <c r="L152" s="186"/>
      <c r="M152" s="163"/>
      <c r="N152" s="186"/>
      <c r="Q152" s="119" t="s">
        <v>60</v>
      </c>
      <c r="R152" s="163"/>
      <c r="S152" s="163"/>
      <c r="T152" s="186"/>
      <c r="U152" s="163"/>
      <c r="V152" s="186"/>
      <c r="Y152" s="119" t="s">
        <v>60</v>
      </c>
      <c r="Z152" s="116">
        <v>1</v>
      </c>
      <c r="AA152" s="116">
        <v>0</v>
      </c>
      <c r="AB152" s="55">
        <f t="shared" si="24"/>
        <v>0</v>
      </c>
      <c r="AC152" s="116">
        <v>1</v>
      </c>
      <c r="AD152" s="55">
        <f t="shared" si="25"/>
        <v>1</v>
      </c>
    </row>
    <row r="153" spans="1:30" x14ac:dyDescent="0.2">
      <c r="A153" s="119" t="s">
        <v>9</v>
      </c>
      <c r="B153" s="163"/>
      <c r="C153" s="163"/>
      <c r="D153" s="186"/>
      <c r="E153" s="163"/>
      <c r="F153" s="186"/>
      <c r="G153" s="251"/>
      <c r="I153" s="119" t="s">
        <v>9</v>
      </c>
      <c r="J153" s="180"/>
      <c r="K153" s="163"/>
      <c r="L153" s="186"/>
      <c r="M153" s="163"/>
      <c r="N153" s="186"/>
      <c r="Q153" s="119" t="s">
        <v>9</v>
      </c>
      <c r="R153" s="163"/>
      <c r="S153" s="163"/>
      <c r="T153" s="186"/>
      <c r="U153" s="163"/>
      <c r="V153" s="186"/>
      <c r="Y153" s="119" t="s">
        <v>9</v>
      </c>
      <c r="Z153" s="163"/>
      <c r="AA153" s="163"/>
      <c r="AB153" s="186"/>
      <c r="AC153" s="163"/>
      <c r="AD153" s="186"/>
    </row>
    <row r="154" spans="1:30" x14ac:dyDescent="0.2">
      <c r="A154" s="119" t="s">
        <v>61</v>
      </c>
      <c r="B154" s="163"/>
      <c r="C154" s="163"/>
      <c r="D154" s="186"/>
      <c r="E154" s="163"/>
      <c r="F154" s="186"/>
      <c r="G154" s="251"/>
      <c r="I154" s="119" t="s">
        <v>61</v>
      </c>
      <c r="J154" s="180"/>
      <c r="K154" s="163"/>
      <c r="L154" s="186"/>
      <c r="M154" s="163"/>
      <c r="N154" s="186"/>
      <c r="Q154" s="119" t="s">
        <v>61</v>
      </c>
      <c r="R154" s="163"/>
      <c r="S154" s="163"/>
      <c r="T154" s="186"/>
      <c r="U154" s="163"/>
      <c r="V154" s="186"/>
      <c r="Y154" s="119" t="s">
        <v>61</v>
      </c>
      <c r="Z154" s="163"/>
      <c r="AA154" s="163"/>
      <c r="AB154" s="186"/>
      <c r="AC154" s="163"/>
      <c r="AD154" s="186"/>
    </row>
    <row r="155" spans="1:30" x14ac:dyDescent="0.2">
      <c r="A155" s="119" t="s">
        <v>6</v>
      </c>
      <c r="B155" s="116">
        <v>1</v>
      </c>
      <c r="C155" s="116">
        <v>1</v>
      </c>
      <c r="D155" s="55">
        <f t="shared" si="20"/>
        <v>1</v>
      </c>
      <c r="E155" s="116">
        <v>1</v>
      </c>
      <c r="F155" s="55">
        <f t="shared" si="21"/>
        <v>1</v>
      </c>
      <c r="G155" s="251"/>
      <c r="I155" s="119" t="s">
        <v>6</v>
      </c>
      <c r="J155" s="135">
        <v>1</v>
      </c>
      <c r="K155" s="116">
        <v>1</v>
      </c>
      <c r="L155" s="55">
        <f t="shared" ref="L155:L172" si="26">K155/J155</f>
        <v>1</v>
      </c>
      <c r="M155" s="116">
        <v>1</v>
      </c>
      <c r="N155" s="55">
        <f t="shared" ref="N155:N172" si="27">M155/J155</f>
        <v>1</v>
      </c>
      <c r="Q155" s="119" t="s">
        <v>6</v>
      </c>
      <c r="R155" s="163"/>
      <c r="S155" s="163"/>
      <c r="T155" s="186"/>
      <c r="U155" s="163"/>
      <c r="V155" s="186"/>
      <c r="Y155" s="119" t="s">
        <v>6</v>
      </c>
      <c r="Z155" s="163"/>
      <c r="AA155" s="163"/>
      <c r="AB155" s="186"/>
      <c r="AC155" s="163"/>
      <c r="AD155" s="186"/>
    </row>
    <row r="156" spans="1:30" x14ac:dyDescent="0.2">
      <c r="A156" s="119" t="s">
        <v>62</v>
      </c>
      <c r="B156" s="163"/>
      <c r="C156" s="163"/>
      <c r="D156" s="186"/>
      <c r="E156" s="163"/>
      <c r="F156" s="186"/>
      <c r="G156" s="251"/>
      <c r="I156" s="119" t="s">
        <v>62</v>
      </c>
      <c r="J156" s="180"/>
      <c r="K156" s="163"/>
      <c r="L156" s="186"/>
      <c r="M156" s="163"/>
      <c r="N156" s="186"/>
      <c r="Q156" s="119" t="s">
        <v>62</v>
      </c>
      <c r="R156" s="163"/>
      <c r="S156" s="163"/>
      <c r="T156" s="186"/>
      <c r="U156" s="163"/>
      <c r="V156" s="186"/>
      <c r="Y156" s="119" t="s">
        <v>62</v>
      </c>
      <c r="Z156" s="163"/>
      <c r="AA156" s="163"/>
      <c r="AB156" s="186"/>
      <c r="AC156" s="163"/>
      <c r="AD156" s="186"/>
    </row>
    <row r="157" spans="1:30" x14ac:dyDescent="0.2">
      <c r="A157" s="119" t="s">
        <v>8</v>
      </c>
      <c r="B157" s="116">
        <v>5</v>
      </c>
      <c r="C157" s="116">
        <v>1</v>
      </c>
      <c r="D157" s="55">
        <f t="shared" si="20"/>
        <v>0.2</v>
      </c>
      <c r="E157" s="116">
        <v>5</v>
      </c>
      <c r="F157" s="55">
        <f t="shared" si="21"/>
        <v>1</v>
      </c>
      <c r="G157" s="251"/>
      <c r="I157" s="119" t="s">
        <v>8</v>
      </c>
      <c r="J157" s="180"/>
      <c r="K157" s="163"/>
      <c r="L157" s="186"/>
      <c r="M157" s="163"/>
      <c r="N157" s="186"/>
      <c r="Q157" s="119" t="s">
        <v>8</v>
      </c>
      <c r="R157" s="116">
        <v>3</v>
      </c>
      <c r="S157" s="116">
        <v>0</v>
      </c>
      <c r="T157" s="55">
        <f t="shared" si="22"/>
        <v>0</v>
      </c>
      <c r="U157" s="116">
        <v>3</v>
      </c>
      <c r="V157" s="55">
        <f t="shared" si="23"/>
        <v>1</v>
      </c>
      <c r="Y157" s="119" t="s">
        <v>8</v>
      </c>
      <c r="Z157" s="116">
        <v>2</v>
      </c>
      <c r="AA157" s="116">
        <v>1</v>
      </c>
      <c r="AB157" s="55">
        <f t="shared" si="24"/>
        <v>0.5</v>
      </c>
      <c r="AC157" s="116">
        <v>2</v>
      </c>
      <c r="AD157" s="55">
        <f t="shared" si="25"/>
        <v>1</v>
      </c>
    </row>
    <row r="158" spans="1:30" x14ac:dyDescent="0.2">
      <c r="A158" s="119" t="s">
        <v>63</v>
      </c>
      <c r="B158" s="163"/>
      <c r="C158" s="163"/>
      <c r="D158" s="186"/>
      <c r="E158" s="163"/>
      <c r="F158" s="186"/>
      <c r="G158" s="251"/>
      <c r="I158" s="119" t="s">
        <v>63</v>
      </c>
      <c r="J158" s="180"/>
      <c r="K158" s="163"/>
      <c r="L158" s="186"/>
      <c r="M158" s="163"/>
      <c r="N158" s="186"/>
      <c r="Q158" s="119" t="s">
        <v>63</v>
      </c>
      <c r="R158" s="163"/>
      <c r="S158" s="163"/>
      <c r="T158" s="186"/>
      <c r="U158" s="163"/>
      <c r="V158" s="186"/>
      <c r="Y158" s="119" t="s">
        <v>63</v>
      </c>
      <c r="Z158" s="163"/>
      <c r="AA158" s="163"/>
      <c r="AB158" s="186"/>
      <c r="AC158" s="163"/>
      <c r="AD158" s="186"/>
    </row>
    <row r="159" spans="1:30" x14ac:dyDescent="0.2">
      <c r="A159" s="119" t="s">
        <v>64</v>
      </c>
      <c r="B159" s="163"/>
      <c r="C159" s="163"/>
      <c r="D159" s="186"/>
      <c r="E159" s="163"/>
      <c r="F159" s="186"/>
      <c r="G159" s="251"/>
      <c r="I159" s="119" t="s">
        <v>64</v>
      </c>
      <c r="J159" s="180"/>
      <c r="K159" s="163"/>
      <c r="L159" s="186"/>
      <c r="M159" s="163"/>
      <c r="N159" s="186"/>
      <c r="Q159" s="119" t="s">
        <v>64</v>
      </c>
      <c r="R159" s="163"/>
      <c r="S159" s="163"/>
      <c r="T159" s="186"/>
      <c r="U159" s="163"/>
      <c r="V159" s="186"/>
      <c r="Y159" s="119" t="s">
        <v>64</v>
      </c>
      <c r="Z159" s="163"/>
      <c r="AA159" s="163"/>
      <c r="AB159" s="186"/>
      <c r="AC159" s="163"/>
      <c r="AD159" s="186"/>
    </row>
    <row r="160" spans="1:30" x14ac:dyDescent="0.2">
      <c r="A160" s="119" t="s">
        <v>65</v>
      </c>
      <c r="B160" s="116">
        <v>4</v>
      </c>
      <c r="C160" s="116">
        <v>0</v>
      </c>
      <c r="D160" s="55">
        <f t="shared" si="20"/>
        <v>0</v>
      </c>
      <c r="E160" s="116">
        <v>4</v>
      </c>
      <c r="F160" s="55">
        <f t="shared" si="21"/>
        <v>1</v>
      </c>
      <c r="G160" s="251"/>
      <c r="I160" s="119" t="s">
        <v>65</v>
      </c>
      <c r="J160" s="180"/>
      <c r="K160" s="163"/>
      <c r="L160" s="186"/>
      <c r="M160" s="163"/>
      <c r="N160" s="186"/>
      <c r="Q160" s="119" t="s">
        <v>65</v>
      </c>
      <c r="R160" s="163"/>
      <c r="S160" s="163"/>
      <c r="T160" s="186"/>
      <c r="U160" s="163"/>
      <c r="V160" s="186"/>
      <c r="Y160" s="119" t="s">
        <v>65</v>
      </c>
      <c r="Z160" s="116">
        <v>4</v>
      </c>
      <c r="AA160" s="116">
        <v>0</v>
      </c>
      <c r="AB160" s="55">
        <f t="shared" si="24"/>
        <v>0</v>
      </c>
      <c r="AC160" s="116">
        <v>4</v>
      </c>
      <c r="AD160" s="55">
        <f t="shared" si="25"/>
        <v>1</v>
      </c>
    </row>
    <row r="161" spans="1:31" x14ac:dyDescent="0.2">
      <c r="A161" s="119" t="s">
        <v>66</v>
      </c>
      <c r="B161" s="116">
        <v>3</v>
      </c>
      <c r="C161" s="116">
        <v>0</v>
      </c>
      <c r="D161" s="55">
        <f t="shared" si="20"/>
        <v>0</v>
      </c>
      <c r="E161" s="116">
        <v>3</v>
      </c>
      <c r="F161" s="55">
        <f t="shared" si="21"/>
        <v>1</v>
      </c>
      <c r="G161" s="251"/>
      <c r="I161" s="119" t="s">
        <v>66</v>
      </c>
      <c r="J161" s="180"/>
      <c r="K161" s="163"/>
      <c r="L161" s="186"/>
      <c r="M161" s="163"/>
      <c r="N161" s="186"/>
      <c r="Q161" s="119" t="s">
        <v>66</v>
      </c>
      <c r="R161" s="163"/>
      <c r="S161" s="163"/>
      <c r="T161" s="186"/>
      <c r="U161" s="163"/>
      <c r="V161" s="186"/>
      <c r="Y161" s="119" t="s">
        <v>66</v>
      </c>
      <c r="Z161" s="116">
        <v>3</v>
      </c>
      <c r="AA161" s="116">
        <v>0</v>
      </c>
      <c r="AB161" s="55">
        <f t="shared" si="24"/>
        <v>0</v>
      </c>
      <c r="AC161" s="116">
        <v>3</v>
      </c>
      <c r="AD161" s="55">
        <f t="shared" si="25"/>
        <v>1</v>
      </c>
    </row>
    <row r="162" spans="1:31" x14ac:dyDescent="0.2">
      <c r="A162" s="119" t="s">
        <v>67</v>
      </c>
      <c r="B162" s="163"/>
      <c r="C162" s="163"/>
      <c r="D162" s="186"/>
      <c r="E162" s="163"/>
      <c r="F162" s="186"/>
      <c r="G162" s="251"/>
      <c r="I162" s="119" t="s">
        <v>67</v>
      </c>
      <c r="J162" s="180"/>
      <c r="K162" s="163"/>
      <c r="L162" s="186"/>
      <c r="M162" s="163"/>
      <c r="N162" s="186"/>
      <c r="Q162" s="119" t="s">
        <v>67</v>
      </c>
      <c r="R162" s="163"/>
      <c r="S162" s="163"/>
      <c r="T162" s="186"/>
      <c r="U162" s="163"/>
      <c r="V162" s="186"/>
      <c r="Y162" s="119" t="s">
        <v>67</v>
      </c>
      <c r="Z162" s="163"/>
      <c r="AA162" s="163"/>
      <c r="AB162" s="186"/>
      <c r="AC162" s="163"/>
      <c r="AD162" s="186"/>
    </row>
    <row r="163" spans="1:31" x14ac:dyDescent="0.2">
      <c r="A163" s="119" t="s">
        <v>68</v>
      </c>
      <c r="B163" s="163"/>
      <c r="C163" s="163"/>
      <c r="D163" s="186"/>
      <c r="E163" s="163"/>
      <c r="F163" s="186"/>
      <c r="G163" s="251"/>
      <c r="I163" s="119" t="s">
        <v>68</v>
      </c>
      <c r="J163" s="180"/>
      <c r="K163" s="163"/>
      <c r="L163" s="186"/>
      <c r="M163" s="163"/>
      <c r="N163" s="186"/>
      <c r="Q163" s="119" t="s">
        <v>68</v>
      </c>
      <c r="R163" s="163"/>
      <c r="S163" s="163"/>
      <c r="T163" s="186"/>
      <c r="U163" s="163"/>
      <c r="V163" s="186"/>
      <c r="Y163" s="119" t="s">
        <v>68</v>
      </c>
      <c r="Z163" s="163"/>
      <c r="AA163" s="163"/>
      <c r="AB163" s="186"/>
      <c r="AC163" s="163"/>
      <c r="AD163" s="186"/>
    </row>
    <row r="164" spans="1:31" x14ac:dyDescent="0.2">
      <c r="A164" s="119" t="s">
        <v>69</v>
      </c>
      <c r="B164" s="116">
        <v>1</v>
      </c>
      <c r="C164" s="116">
        <v>0</v>
      </c>
      <c r="D164" s="55">
        <f t="shared" si="20"/>
        <v>0</v>
      </c>
      <c r="E164" s="116">
        <v>1</v>
      </c>
      <c r="F164" s="55">
        <f t="shared" si="21"/>
        <v>1</v>
      </c>
      <c r="G164" s="251"/>
      <c r="I164" s="119" t="s">
        <v>69</v>
      </c>
      <c r="J164" s="180"/>
      <c r="K164" s="163"/>
      <c r="L164" s="186"/>
      <c r="M164" s="163"/>
      <c r="N164" s="186"/>
      <c r="Q164" s="119" t="s">
        <v>69</v>
      </c>
      <c r="R164" s="116">
        <v>1</v>
      </c>
      <c r="S164" s="116">
        <v>0</v>
      </c>
      <c r="T164" s="55">
        <f t="shared" si="22"/>
        <v>0</v>
      </c>
      <c r="U164" s="116">
        <v>1</v>
      </c>
      <c r="V164" s="55">
        <f t="shared" si="23"/>
        <v>1</v>
      </c>
      <c r="Y164" s="119" t="s">
        <v>69</v>
      </c>
      <c r="Z164" s="163"/>
      <c r="AA164" s="163"/>
      <c r="AB164" s="186"/>
      <c r="AC164" s="163"/>
      <c r="AD164" s="186"/>
    </row>
    <row r="165" spans="1:31" x14ac:dyDescent="0.2">
      <c r="A165" s="119" t="s">
        <v>70</v>
      </c>
      <c r="B165" s="116">
        <v>1</v>
      </c>
      <c r="C165" s="116">
        <v>0</v>
      </c>
      <c r="D165" s="55">
        <f t="shared" si="20"/>
        <v>0</v>
      </c>
      <c r="E165" s="116">
        <v>1</v>
      </c>
      <c r="F165" s="55">
        <f t="shared" si="21"/>
        <v>1</v>
      </c>
      <c r="G165" s="251"/>
      <c r="I165" s="119" t="s">
        <v>70</v>
      </c>
      <c r="J165" s="180"/>
      <c r="K165" s="163"/>
      <c r="L165" s="186"/>
      <c r="M165" s="163"/>
      <c r="N165" s="186"/>
      <c r="Q165" s="119" t="s">
        <v>70</v>
      </c>
      <c r="R165" s="163"/>
      <c r="S165" s="163"/>
      <c r="T165" s="186"/>
      <c r="U165" s="163"/>
      <c r="V165" s="186"/>
      <c r="Y165" s="119" t="s">
        <v>70</v>
      </c>
      <c r="Z165" s="116">
        <v>1</v>
      </c>
      <c r="AA165" s="116">
        <v>0</v>
      </c>
      <c r="AB165" s="55">
        <f t="shared" si="24"/>
        <v>0</v>
      </c>
      <c r="AC165" s="116">
        <v>1</v>
      </c>
      <c r="AD165" s="55">
        <f t="shared" si="25"/>
        <v>1</v>
      </c>
    </row>
    <row r="166" spans="1:31" x14ac:dyDescent="0.2">
      <c r="A166" s="119" t="s">
        <v>12</v>
      </c>
      <c r="B166" s="116">
        <v>3</v>
      </c>
      <c r="C166" s="116">
        <v>0</v>
      </c>
      <c r="D166" s="55">
        <f t="shared" si="20"/>
        <v>0</v>
      </c>
      <c r="E166" s="116">
        <v>3</v>
      </c>
      <c r="F166" s="55">
        <f t="shared" si="21"/>
        <v>1</v>
      </c>
      <c r="G166" s="251"/>
      <c r="I166" s="119" t="s">
        <v>12</v>
      </c>
      <c r="J166" s="180"/>
      <c r="K166" s="163"/>
      <c r="L166" s="186"/>
      <c r="M166" s="163"/>
      <c r="N166" s="186"/>
      <c r="Q166" s="119" t="s">
        <v>12</v>
      </c>
      <c r="R166" s="116">
        <v>2</v>
      </c>
      <c r="S166" s="116">
        <v>0</v>
      </c>
      <c r="T166" s="55">
        <f t="shared" si="22"/>
        <v>0</v>
      </c>
      <c r="U166" s="116">
        <v>2</v>
      </c>
      <c r="V166" s="55">
        <f t="shared" si="23"/>
        <v>1</v>
      </c>
      <c r="Y166" s="119" t="s">
        <v>12</v>
      </c>
      <c r="Z166" s="116">
        <v>1</v>
      </c>
      <c r="AA166" s="116">
        <v>0</v>
      </c>
      <c r="AB166" s="55">
        <f t="shared" si="24"/>
        <v>0</v>
      </c>
      <c r="AC166" s="116">
        <v>1</v>
      </c>
      <c r="AD166" s="55">
        <f t="shared" si="25"/>
        <v>1</v>
      </c>
    </row>
    <row r="167" spans="1:31" x14ac:dyDescent="0.2">
      <c r="A167" s="119" t="s">
        <v>71</v>
      </c>
      <c r="B167" s="163"/>
      <c r="C167" s="163"/>
      <c r="D167" s="186"/>
      <c r="E167" s="163"/>
      <c r="F167" s="186"/>
      <c r="G167" s="251"/>
      <c r="I167" s="119" t="s">
        <v>71</v>
      </c>
      <c r="J167" s="180"/>
      <c r="K167" s="163"/>
      <c r="L167" s="186"/>
      <c r="M167" s="163"/>
      <c r="N167" s="186"/>
      <c r="Q167" s="119" t="s">
        <v>71</v>
      </c>
      <c r="R167" s="163"/>
      <c r="S167" s="163"/>
      <c r="T167" s="186"/>
      <c r="U167" s="163"/>
      <c r="V167" s="186"/>
      <c r="Y167" s="119" t="s">
        <v>71</v>
      </c>
      <c r="Z167" s="163"/>
      <c r="AA167" s="163"/>
      <c r="AB167" s="186"/>
      <c r="AC167" s="163"/>
      <c r="AD167" s="186"/>
    </row>
    <row r="168" spans="1:31" x14ac:dyDescent="0.2">
      <c r="A168" s="119" t="s">
        <v>72</v>
      </c>
      <c r="B168" s="116">
        <v>2</v>
      </c>
      <c r="C168" s="116">
        <v>0</v>
      </c>
      <c r="D168" s="55">
        <f t="shared" si="20"/>
        <v>0</v>
      </c>
      <c r="E168" s="116">
        <v>2</v>
      </c>
      <c r="F168" s="55">
        <f t="shared" si="21"/>
        <v>1</v>
      </c>
      <c r="G168" s="251"/>
      <c r="I168" s="119" t="s">
        <v>72</v>
      </c>
      <c r="J168" s="180"/>
      <c r="K168" s="163"/>
      <c r="L168" s="186"/>
      <c r="M168" s="163"/>
      <c r="N168" s="186"/>
      <c r="Q168" s="119" t="s">
        <v>72</v>
      </c>
      <c r="R168" s="116">
        <v>1</v>
      </c>
      <c r="S168" s="116">
        <v>0</v>
      </c>
      <c r="T168" s="55">
        <f t="shared" si="22"/>
        <v>0</v>
      </c>
      <c r="U168" s="116">
        <v>1</v>
      </c>
      <c r="V168" s="55">
        <f t="shared" si="23"/>
        <v>1</v>
      </c>
      <c r="Y168" s="119" t="s">
        <v>72</v>
      </c>
      <c r="Z168" s="116">
        <v>1</v>
      </c>
      <c r="AA168" s="116">
        <v>0</v>
      </c>
      <c r="AB168" s="55">
        <f t="shared" si="24"/>
        <v>0</v>
      </c>
      <c r="AC168" s="116">
        <v>1</v>
      </c>
      <c r="AD168" s="55">
        <f t="shared" si="25"/>
        <v>1</v>
      </c>
    </row>
    <row r="169" spans="1:31" x14ac:dyDescent="0.2">
      <c r="A169" s="119"/>
      <c r="B169" s="116"/>
      <c r="C169" s="116"/>
      <c r="D169" s="55"/>
      <c r="E169" s="116"/>
      <c r="F169" s="55"/>
      <c r="G169" s="251"/>
      <c r="I169" s="119"/>
      <c r="J169" s="135"/>
      <c r="K169" s="116"/>
      <c r="L169" s="55"/>
      <c r="M169" s="116"/>
      <c r="N169" s="55"/>
      <c r="Q169" s="119"/>
      <c r="R169" s="116"/>
      <c r="S169" s="116"/>
      <c r="T169" s="55"/>
      <c r="U169" s="116"/>
      <c r="V169" s="55"/>
      <c r="Y169" s="119"/>
      <c r="Z169" s="116"/>
      <c r="AA169" s="116"/>
      <c r="AB169" s="55"/>
      <c r="AC169" s="116"/>
      <c r="AD169" s="55"/>
    </row>
    <row r="170" spans="1:31" x14ac:dyDescent="0.2">
      <c r="A170" s="119" t="s">
        <v>98</v>
      </c>
      <c r="B170" s="163"/>
      <c r="C170" s="163"/>
      <c r="D170" s="186"/>
      <c r="E170" s="163"/>
      <c r="F170" s="186"/>
      <c r="G170" s="251"/>
      <c r="I170" s="119" t="s">
        <v>98</v>
      </c>
      <c r="J170" s="180"/>
      <c r="K170" s="163"/>
      <c r="L170" s="186"/>
      <c r="M170" s="163"/>
      <c r="N170" s="186"/>
      <c r="Q170" s="119" t="s">
        <v>98</v>
      </c>
      <c r="R170" s="163"/>
      <c r="S170" s="163"/>
      <c r="T170" s="186"/>
      <c r="U170" s="163"/>
      <c r="V170" s="186"/>
      <c r="Y170" s="119" t="s">
        <v>98</v>
      </c>
      <c r="Z170" s="163"/>
      <c r="AA170" s="163"/>
      <c r="AB170" s="186"/>
      <c r="AC170" s="163"/>
      <c r="AD170" s="186"/>
    </row>
    <row r="171" spans="1:31" x14ac:dyDescent="0.2">
      <c r="A171" s="52"/>
      <c r="B171" s="116"/>
      <c r="C171" s="116"/>
      <c r="D171" s="56"/>
      <c r="E171" s="116"/>
      <c r="F171" s="56"/>
      <c r="G171" s="252"/>
      <c r="I171" s="52"/>
      <c r="J171" s="135"/>
      <c r="K171" s="116"/>
      <c r="L171" s="56"/>
      <c r="M171" s="116"/>
      <c r="N171" s="56"/>
      <c r="Q171" s="52"/>
      <c r="R171" s="116"/>
      <c r="S171" s="116"/>
      <c r="T171" s="56"/>
      <c r="U171" s="116"/>
      <c r="V171" s="56"/>
      <c r="Y171" s="52"/>
      <c r="Z171" s="116"/>
      <c r="AA171" s="116"/>
      <c r="AB171" s="56"/>
      <c r="AC171" s="116"/>
      <c r="AD171" s="56"/>
    </row>
    <row r="172" spans="1:31" ht="15.75" x14ac:dyDescent="0.25">
      <c r="A172" s="54" t="s">
        <v>210</v>
      </c>
      <c r="B172" s="120">
        <v>38</v>
      </c>
      <c r="C172" s="120">
        <v>3</v>
      </c>
      <c r="D172" s="113">
        <f t="shared" si="20"/>
        <v>7.8947368421052627E-2</v>
      </c>
      <c r="E172" s="120">
        <v>38</v>
      </c>
      <c r="F172" s="113">
        <f t="shared" si="21"/>
        <v>1</v>
      </c>
      <c r="G172" s="184"/>
      <c r="I172" s="54" t="s">
        <v>210</v>
      </c>
      <c r="J172" s="224">
        <v>1</v>
      </c>
      <c r="K172" s="120">
        <v>1</v>
      </c>
      <c r="L172" s="113">
        <f t="shared" si="26"/>
        <v>1</v>
      </c>
      <c r="M172" s="120">
        <v>1</v>
      </c>
      <c r="N172" s="113">
        <f t="shared" si="27"/>
        <v>1</v>
      </c>
      <c r="Q172" s="54" t="s">
        <v>210</v>
      </c>
      <c r="R172" s="120">
        <v>18</v>
      </c>
      <c r="S172" s="120">
        <v>1</v>
      </c>
      <c r="T172" s="113">
        <f t="shared" si="22"/>
        <v>5.5555555555555552E-2</v>
      </c>
      <c r="U172" s="120">
        <v>18</v>
      </c>
      <c r="V172" s="113">
        <f t="shared" si="23"/>
        <v>1</v>
      </c>
      <c r="Y172" s="54" t="s">
        <v>210</v>
      </c>
      <c r="Z172" s="120">
        <v>19</v>
      </c>
      <c r="AA172" s="120">
        <v>1</v>
      </c>
      <c r="AB172" s="113">
        <f t="shared" si="24"/>
        <v>5.2631578947368418E-2</v>
      </c>
      <c r="AC172" s="120">
        <v>19</v>
      </c>
      <c r="AD172" s="113">
        <f t="shared" si="25"/>
        <v>1</v>
      </c>
    </row>
    <row r="173" spans="1:31" ht="15.75" x14ac:dyDescent="0.25">
      <c r="A173" s="53"/>
      <c r="B173" s="117"/>
      <c r="C173" s="117"/>
      <c r="D173" s="57"/>
      <c r="E173" s="117"/>
      <c r="F173" s="57"/>
      <c r="G173" s="184"/>
      <c r="I173" s="53"/>
      <c r="J173" s="117"/>
      <c r="K173" s="117"/>
      <c r="L173" s="57"/>
      <c r="M173" s="117"/>
      <c r="N173" s="57"/>
      <c r="Q173" s="53"/>
      <c r="R173" s="117"/>
      <c r="S173" s="117"/>
      <c r="T173" s="57"/>
      <c r="U173" s="117"/>
      <c r="V173" s="57"/>
      <c r="Y173" s="53"/>
      <c r="Z173" s="117"/>
      <c r="AA173" s="117"/>
      <c r="AB173" s="57"/>
      <c r="AC173" s="117"/>
      <c r="AD173" s="57"/>
    </row>
    <row r="174" spans="1:31" x14ac:dyDescent="0.2">
      <c r="A174" s="248" t="s">
        <v>105</v>
      </c>
      <c r="B174" s="46"/>
      <c r="C174" s="118"/>
      <c r="D174" s="238"/>
      <c r="E174" s="32"/>
      <c r="F174" s="242"/>
      <c r="G174" s="31"/>
      <c r="H174" s="238"/>
      <c r="I174" s="248" t="s">
        <v>105</v>
      </c>
      <c r="L174" s="23"/>
      <c r="N174" s="23"/>
      <c r="P174" s="23"/>
      <c r="Q174" s="248" t="s">
        <v>105</v>
      </c>
      <c r="T174" s="23"/>
      <c r="V174" s="23"/>
      <c r="X174" s="23"/>
      <c r="Y174" s="248" t="s">
        <v>105</v>
      </c>
      <c r="AB174" s="18"/>
      <c r="AC174" s="23"/>
      <c r="AD174" s="18"/>
      <c r="AE174" s="23"/>
    </row>
    <row r="175" spans="1:31" ht="15.75" x14ac:dyDescent="0.25">
      <c r="A175" s="19"/>
      <c r="B175" s="19"/>
      <c r="I175" s="19"/>
      <c r="J175" s="19"/>
      <c r="Q175" s="19"/>
      <c r="R175" s="19"/>
      <c r="Y175" s="19"/>
      <c r="Z175" s="19"/>
    </row>
    <row r="176" spans="1:31" ht="15.75" x14ac:dyDescent="0.25">
      <c r="A176" s="19" t="s">
        <v>92</v>
      </c>
      <c r="B176" s="19"/>
      <c r="I176" s="19" t="s">
        <v>92</v>
      </c>
      <c r="J176" s="19"/>
      <c r="Q176" s="19" t="s">
        <v>92</v>
      </c>
      <c r="R176" s="19"/>
      <c r="Y176" s="19" t="s">
        <v>92</v>
      </c>
      <c r="Z176" s="19"/>
    </row>
    <row r="177" spans="1:30" s="303" customFormat="1" ht="38.25" customHeight="1" x14ac:dyDescent="0.2">
      <c r="A177" s="483" t="s">
        <v>77</v>
      </c>
      <c r="B177" s="485" t="s">
        <v>76</v>
      </c>
      <c r="C177" s="487" t="s">
        <v>314</v>
      </c>
      <c r="D177" s="487"/>
      <c r="E177" s="487" t="s">
        <v>315</v>
      </c>
      <c r="F177" s="487"/>
      <c r="G177" s="249"/>
      <c r="I177" s="483" t="s">
        <v>77</v>
      </c>
      <c r="J177" s="485" t="s">
        <v>76</v>
      </c>
      <c r="K177" s="487" t="s">
        <v>314</v>
      </c>
      <c r="L177" s="487"/>
      <c r="M177" s="487" t="s">
        <v>315</v>
      </c>
      <c r="N177" s="487"/>
      <c r="Q177" s="483" t="s">
        <v>77</v>
      </c>
      <c r="R177" s="485" t="s">
        <v>76</v>
      </c>
      <c r="S177" s="487" t="s">
        <v>314</v>
      </c>
      <c r="T177" s="487"/>
      <c r="U177" s="487" t="s">
        <v>315</v>
      </c>
      <c r="V177" s="487"/>
      <c r="Y177" s="483" t="s">
        <v>77</v>
      </c>
      <c r="Z177" s="485" t="s">
        <v>76</v>
      </c>
      <c r="AA177" s="487" t="s">
        <v>314</v>
      </c>
      <c r="AB177" s="487"/>
      <c r="AC177" s="487" t="s">
        <v>315</v>
      </c>
      <c r="AD177" s="487"/>
    </row>
    <row r="178" spans="1:30" s="303" customFormat="1" ht="37.5" customHeight="1" x14ac:dyDescent="0.2">
      <c r="A178" s="484"/>
      <c r="B178" s="486"/>
      <c r="C178" s="35" t="s">
        <v>316</v>
      </c>
      <c r="D178" s="37" t="s">
        <v>322</v>
      </c>
      <c r="E178" s="35" t="s">
        <v>316</v>
      </c>
      <c r="F178" s="37" t="s">
        <v>323</v>
      </c>
      <c r="G178" s="250"/>
      <c r="I178" s="484"/>
      <c r="J178" s="486"/>
      <c r="K178" s="35" t="s">
        <v>316</v>
      </c>
      <c r="L178" s="37" t="s">
        <v>322</v>
      </c>
      <c r="M178" s="35" t="s">
        <v>316</v>
      </c>
      <c r="N178" s="37" t="s">
        <v>323</v>
      </c>
      <c r="Q178" s="484"/>
      <c r="R178" s="486"/>
      <c r="S178" s="35" t="s">
        <v>316</v>
      </c>
      <c r="T178" s="37" t="s">
        <v>322</v>
      </c>
      <c r="U178" s="35" t="s">
        <v>316</v>
      </c>
      <c r="V178" s="37" t="s">
        <v>323</v>
      </c>
      <c r="Y178" s="484"/>
      <c r="Z178" s="486"/>
      <c r="AA178" s="35" t="s">
        <v>316</v>
      </c>
      <c r="AB178" s="37" t="s">
        <v>322</v>
      </c>
      <c r="AC178" s="35" t="s">
        <v>316</v>
      </c>
      <c r="AD178" s="37" t="s">
        <v>323</v>
      </c>
    </row>
    <row r="179" spans="1:30" ht="14.25" customHeight="1" x14ac:dyDescent="0.2">
      <c r="A179" s="30"/>
      <c r="B179" s="132"/>
      <c r="C179" s="143"/>
      <c r="D179" s="45"/>
      <c r="E179" s="143"/>
      <c r="F179" s="45"/>
      <c r="G179" s="250"/>
      <c r="I179" s="30"/>
      <c r="J179" s="132"/>
      <c r="K179" s="143"/>
      <c r="L179" s="45"/>
      <c r="M179" s="143"/>
      <c r="N179" s="45"/>
      <c r="Q179" s="30"/>
      <c r="R179" s="132"/>
      <c r="S179" s="143"/>
      <c r="T179" s="45"/>
      <c r="U179" s="143"/>
      <c r="V179" s="45"/>
      <c r="Y179" s="30"/>
      <c r="Z179" s="132"/>
      <c r="AA179" s="143"/>
      <c r="AB179" s="45"/>
      <c r="AC179" s="143"/>
      <c r="AD179" s="45"/>
    </row>
    <row r="180" spans="1:30" ht="16.5" customHeight="1" x14ac:dyDescent="0.2">
      <c r="A180" s="119" t="s">
        <v>48</v>
      </c>
      <c r="B180" s="115">
        <v>1</v>
      </c>
      <c r="C180" s="115">
        <v>0</v>
      </c>
      <c r="D180" s="39">
        <f>C180/B180</f>
        <v>0</v>
      </c>
      <c r="E180" s="115">
        <v>1</v>
      </c>
      <c r="F180" s="39">
        <f>E180/B180</f>
        <v>1</v>
      </c>
      <c r="G180" s="36"/>
      <c r="I180" s="119" t="s">
        <v>48</v>
      </c>
      <c r="J180" s="115">
        <v>1</v>
      </c>
      <c r="K180" s="115">
        <v>0</v>
      </c>
      <c r="L180" s="39">
        <f>K180/J180</f>
        <v>0</v>
      </c>
      <c r="M180" s="115">
        <v>1</v>
      </c>
      <c r="N180" s="39">
        <f>M180/J180</f>
        <v>1</v>
      </c>
      <c r="Q180" s="119" t="s">
        <v>48</v>
      </c>
      <c r="R180" s="202"/>
      <c r="S180" s="163"/>
      <c r="T180" s="186"/>
      <c r="U180" s="163"/>
      <c r="V180" s="186"/>
      <c r="Y180" s="119" t="s">
        <v>48</v>
      </c>
      <c r="Z180" s="202"/>
      <c r="AA180" s="163"/>
      <c r="AB180" s="186"/>
      <c r="AC180" s="163"/>
      <c r="AD180" s="186"/>
    </row>
    <row r="181" spans="1:30" ht="16.5" customHeight="1" x14ac:dyDescent="0.2">
      <c r="A181" s="119" t="s">
        <v>49</v>
      </c>
      <c r="B181" s="163"/>
      <c r="C181" s="163"/>
      <c r="D181" s="186"/>
      <c r="E181" s="163"/>
      <c r="F181" s="186"/>
      <c r="G181" s="251"/>
      <c r="I181" s="119" t="s">
        <v>49</v>
      </c>
      <c r="J181" s="163"/>
      <c r="K181" s="163"/>
      <c r="L181" s="186"/>
      <c r="M181" s="163"/>
      <c r="N181" s="186"/>
      <c r="Q181" s="119" t="s">
        <v>49</v>
      </c>
      <c r="R181" s="202"/>
      <c r="S181" s="163"/>
      <c r="T181" s="186"/>
      <c r="U181" s="163"/>
      <c r="V181" s="186"/>
      <c r="Y181" s="119" t="s">
        <v>49</v>
      </c>
      <c r="Z181" s="202"/>
      <c r="AA181" s="163"/>
      <c r="AB181" s="186"/>
      <c r="AC181" s="163"/>
      <c r="AD181" s="186"/>
    </row>
    <row r="182" spans="1:30" x14ac:dyDescent="0.2">
      <c r="A182" s="119" t="s">
        <v>50</v>
      </c>
      <c r="B182" s="163"/>
      <c r="C182" s="163"/>
      <c r="D182" s="186"/>
      <c r="E182" s="163"/>
      <c r="F182" s="186"/>
      <c r="G182" s="251"/>
      <c r="I182" s="119" t="s">
        <v>50</v>
      </c>
      <c r="J182" s="163"/>
      <c r="K182" s="163"/>
      <c r="L182" s="186"/>
      <c r="M182" s="163"/>
      <c r="N182" s="186"/>
      <c r="Q182" s="119" t="s">
        <v>50</v>
      </c>
      <c r="R182" s="163"/>
      <c r="S182" s="163"/>
      <c r="T182" s="186"/>
      <c r="U182" s="163"/>
      <c r="V182" s="186"/>
      <c r="Y182" s="119" t="s">
        <v>50</v>
      </c>
      <c r="Z182" s="163"/>
      <c r="AA182" s="163"/>
      <c r="AB182" s="186"/>
      <c r="AC182" s="163"/>
      <c r="AD182" s="186"/>
    </row>
    <row r="183" spans="1:30" x14ac:dyDescent="0.2">
      <c r="A183" s="119" t="s">
        <v>51</v>
      </c>
      <c r="B183" s="116">
        <v>1</v>
      </c>
      <c r="C183" s="116">
        <v>0</v>
      </c>
      <c r="D183" s="55">
        <f t="shared" ref="D183:D215" si="28">C183/B183</f>
        <v>0</v>
      </c>
      <c r="E183" s="116">
        <v>1</v>
      </c>
      <c r="F183" s="55">
        <f t="shared" ref="F183:F215" si="29">E183/B183</f>
        <v>1</v>
      </c>
      <c r="G183" s="251"/>
      <c r="I183" s="119" t="s">
        <v>51</v>
      </c>
      <c r="J183" s="116">
        <v>1</v>
      </c>
      <c r="K183" s="116">
        <v>0</v>
      </c>
      <c r="L183" s="55">
        <f t="shared" ref="L183:L215" si="30">K183/J183</f>
        <v>0</v>
      </c>
      <c r="M183" s="116">
        <v>1</v>
      </c>
      <c r="N183" s="55">
        <f t="shared" ref="N183:N215" si="31">M183/J183</f>
        <v>1</v>
      </c>
      <c r="Q183" s="119" t="s">
        <v>51</v>
      </c>
      <c r="R183" s="163"/>
      <c r="S183" s="163"/>
      <c r="T183" s="186"/>
      <c r="U183" s="163"/>
      <c r="V183" s="186"/>
      <c r="Y183" s="119" t="s">
        <v>51</v>
      </c>
      <c r="Z183" s="163"/>
      <c r="AA183" s="163"/>
      <c r="AB183" s="186"/>
      <c r="AC183" s="163"/>
      <c r="AD183" s="186"/>
    </row>
    <row r="184" spans="1:30" x14ac:dyDescent="0.2">
      <c r="A184" s="119" t="s">
        <v>7</v>
      </c>
      <c r="B184" s="163"/>
      <c r="C184" s="163"/>
      <c r="D184" s="186"/>
      <c r="E184" s="163"/>
      <c r="F184" s="186"/>
      <c r="G184" s="251"/>
      <c r="I184" s="119" t="s">
        <v>7</v>
      </c>
      <c r="J184" s="163"/>
      <c r="K184" s="163"/>
      <c r="L184" s="186"/>
      <c r="M184" s="163"/>
      <c r="N184" s="186"/>
      <c r="Q184" s="119" t="s">
        <v>7</v>
      </c>
      <c r="R184" s="163"/>
      <c r="S184" s="163"/>
      <c r="T184" s="186"/>
      <c r="U184" s="163"/>
      <c r="V184" s="186"/>
      <c r="Y184" s="119" t="s">
        <v>7</v>
      </c>
      <c r="Z184" s="163"/>
      <c r="AA184" s="163"/>
      <c r="AB184" s="186"/>
      <c r="AC184" s="163"/>
      <c r="AD184" s="186"/>
    </row>
    <row r="185" spans="1:30" x14ac:dyDescent="0.2">
      <c r="A185" s="119" t="s">
        <v>52</v>
      </c>
      <c r="B185" s="163"/>
      <c r="C185" s="163"/>
      <c r="D185" s="186"/>
      <c r="E185" s="163"/>
      <c r="F185" s="186"/>
      <c r="G185" s="251"/>
      <c r="I185" s="119" t="s">
        <v>52</v>
      </c>
      <c r="J185" s="163"/>
      <c r="K185" s="163"/>
      <c r="L185" s="186"/>
      <c r="M185" s="163"/>
      <c r="N185" s="186"/>
      <c r="Q185" s="119" t="s">
        <v>52</v>
      </c>
      <c r="R185" s="163"/>
      <c r="S185" s="163"/>
      <c r="T185" s="186"/>
      <c r="U185" s="163"/>
      <c r="V185" s="186"/>
      <c r="Y185" s="119" t="s">
        <v>52</v>
      </c>
      <c r="Z185" s="163"/>
      <c r="AA185" s="163"/>
      <c r="AB185" s="186"/>
      <c r="AC185" s="163"/>
      <c r="AD185" s="186"/>
    </row>
    <row r="186" spans="1:30" x14ac:dyDescent="0.2">
      <c r="A186" s="119" t="s">
        <v>53</v>
      </c>
      <c r="B186" s="163"/>
      <c r="C186" s="163"/>
      <c r="D186" s="186"/>
      <c r="E186" s="163"/>
      <c r="F186" s="186"/>
      <c r="G186" s="251"/>
      <c r="I186" s="119" t="s">
        <v>53</v>
      </c>
      <c r="J186" s="163"/>
      <c r="K186" s="163"/>
      <c r="L186" s="186"/>
      <c r="M186" s="163"/>
      <c r="N186" s="186"/>
      <c r="Q186" s="119" t="s">
        <v>53</v>
      </c>
      <c r="R186" s="163"/>
      <c r="S186" s="163"/>
      <c r="T186" s="186"/>
      <c r="U186" s="163"/>
      <c r="V186" s="186"/>
      <c r="Y186" s="119" t="s">
        <v>53</v>
      </c>
      <c r="Z186" s="163"/>
      <c r="AA186" s="163"/>
      <c r="AB186" s="186"/>
      <c r="AC186" s="163"/>
      <c r="AD186" s="186"/>
    </row>
    <row r="187" spans="1:30" x14ac:dyDescent="0.2">
      <c r="A187" s="119" t="s">
        <v>54</v>
      </c>
      <c r="B187" s="163"/>
      <c r="C187" s="163"/>
      <c r="D187" s="186"/>
      <c r="E187" s="163"/>
      <c r="F187" s="186"/>
      <c r="G187" s="251"/>
      <c r="I187" s="119" t="s">
        <v>54</v>
      </c>
      <c r="J187" s="163"/>
      <c r="K187" s="163"/>
      <c r="L187" s="186"/>
      <c r="M187" s="163"/>
      <c r="N187" s="186"/>
      <c r="Q187" s="119" t="s">
        <v>54</v>
      </c>
      <c r="R187" s="163"/>
      <c r="S187" s="163"/>
      <c r="T187" s="186"/>
      <c r="U187" s="163"/>
      <c r="V187" s="186"/>
      <c r="Y187" s="119" t="s">
        <v>54</v>
      </c>
      <c r="Z187" s="163"/>
      <c r="AA187" s="163"/>
      <c r="AB187" s="186"/>
      <c r="AC187" s="163"/>
      <c r="AD187" s="186"/>
    </row>
    <row r="188" spans="1:30" x14ac:dyDescent="0.2">
      <c r="A188" s="119" t="s">
        <v>11</v>
      </c>
      <c r="B188" s="163"/>
      <c r="C188" s="163"/>
      <c r="D188" s="186"/>
      <c r="E188" s="163"/>
      <c r="F188" s="186"/>
      <c r="G188" s="251"/>
      <c r="I188" s="119" t="s">
        <v>11</v>
      </c>
      <c r="J188" s="163"/>
      <c r="K188" s="163"/>
      <c r="L188" s="186"/>
      <c r="M188" s="163"/>
      <c r="N188" s="186"/>
      <c r="Q188" s="119" t="s">
        <v>11</v>
      </c>
      <c r="R188" s="163"/>
      <c r="S188" s="163"/>
      <c r="T188" s="186"/>
      <c r="U188" s="163"/>
      <c r="V188" s="186"/>
      <c r="Y188" s="119" t="s">
        <v>11</v>
      </c>
      <c r="Z188" s="163"/>
      <c r="AA188" s="163"/>
      <c r="AB188" s="186"/>
      <c r="AC188" s="163"/>
      <c r="AD188" s="186"/>
    </row>
    <row r="189" spans="1:30" x14ac:dyDescent="0.2">
      <c r="A189" s="119" t="s">
        <v>10</v>
      </c>
      <c r="B189" s="163"/>
      <c r="C189" s="163"/>
      <c r="D189" s="186"/>
      <c r="E189" s="163"/>
      <c r="F189" s="186"/>
      <c r="G189" s="251"/>
      <c r="I189" s="119" t="s">
        <v>10</v>
      </c>
      <c r="J189" s="163"/>
      <c r="K189" s="163"/>
      <c r="L189" s="186"/>
      <c r="M189" s="163"/>
      <c r="N189" s="186"/>
      <c r="Q189" s="119" t="s">
        <v>10</v>
      </c>
      <c r="R189" s="163"/>
      <c r="S189" s="163"/>
      <c r="T189" s="186"/>
      <c r="U189" s="163"/>
      <c r="V189" s="186"/>
      <c r="Y189" s="119" t="s">
        <v>10</v>
      </c>
      <c r="Z189" s="163"/>
      <c r="AA189" s="163"/>
      <c r="AB189" s="186"/>
      <c r="AC189" s="163"/>
      <c r="AD189" s="186"/>
    </row>
    <row r="190" spans="1:30" x14ac:dyDescent="0.2">
      <c r="A190" s="119" t="s">
        <v>55</v>
      </c>
      <c r="B190" s="163"/>
      <c r="C190" s="163"/>
      <c r="D190" s="186"/>
      <c r="E190" s="163"/>
      <c r="F190" s="186"/>
      <c r="G190" s="251"/>
      <c r="I190" s="119" t="s">
        <v>55</v>
      </c>
      <c r="J190" s="163"/>
      <c r="K190" s="163"/>
      <c r="L190" s="186"/>
      <c r="M190" s="163"/>
      <c r="N190" s="186"/>
      <c r="Q190" s="119" t="s">
        <v>55</v>
      </c>
      <c r="R190" s="163"/>
      <c r="S190" s="163"/>
      <c r="T190" s="186"/>
      <c r="U190" s="163"/>
      <c r="V190" s="186"/>
      <c r="Y190" s="119" t="s">
        <v>55</v>
      </c>
      <c r="Z190" s="163"/>
      <c r="AA190" s="163"/>
      <c r="AB190" s="186"/>
      <c r="AC190" s="163"/>
      <c r="AD190" s="186"/>
    </row>
    <row r="191" spans="1:30" x14ac:dyDescent="0.2">
      <c r="A191" s="119" t="s">
        <v>56</v>
      </c>
      <c r="B191" s="163"/>
      <c r="C191" s="163"/>
      <c r="D191" s="186"/>
      <c r="E191" s="163"/>
      <c r="F191" s="186"/>
      <c r="G191" s="251"/>
      <c r="I191" s="119" t="s">
        <v>56</v>
      </c>
      <c r="J191" s="163"/>
      <c r="K191" s="163"/>
      <c r="L191" s="186"/>
      <c r="M191" s="163"/>
      <c r="N191" s="186"/>
      <c r="Q191" s="119" t="s">
        <v>56</v>
      </c>
      <c r="R191" s="163"/>
      <c r="S191" s="163"/>
      <c r="T191" s="186"/>
      <c r="U191" s="163"/>
      <c r="V191" s="186"/>
      <c r="Y191" s="119" t="s">
        <v>56</v>
      </c>
      <c r="Z191" s="163"/>
      <c r="AA191" s="163"/>
      <c r="AB191" s="186"/>
      <c r="AC191" s="163"/>
      <c r="AD191" s="186"/>
    </row>
    <row r="192" spans="1:30" x14ac:dyDescent="0.2">
      <c r="A192" s="119" t="s">
        <v>57</v>
      </c>
      <c r="B192" s="163"/>
      <c r="C192" s="163"/>
      <c r="D192" s="186"/>
      <c r="E192" s="163"/>
      <c r="F192" s="186"/>
      <c r="G192" s="251"/>
      <c r="I192" s="119" t="s">
        <v>57</v>
      </c>
      <c r="J192" s="163"/>
      <c r="K192" s="163"/>
      <c r="L192" s="186"/>
      <c r="M192" s="163"/>
      <c r="N192" s="186"/>
      <c r="Q192" s="119" t="s">
        <v>57</v>
      </c>
      <c r="R192" s="163"/>
      <c r="S192" s="163"/>
      <c r="T192" s="186"/>
      <c r="U192" s="163"/>
      <c r="V192" s="186"/>
      <c r="Y192" s="119" t="s">
        <v>57</v>
      </c>
      <c r="Z192" s="163"/>
      <c r="AA192" s="163"/>
      <c r="AB192" s="186"/>
      <c r="AC192" s="163"/>
      <c r="AD192" s="186"/>
    </row>
    <row r="193" spans="1:30" x14ac:dyDescent="0.2">
      <c r="A193" s="119" t="s">
        <v>58</v>
      </c>
      <c r="B193" s="163"/>
      <c r="C193" s="163"/>
      <c r="D193" s="186"/>
      <c r="E193" s="163"/>
      <c r="F193" s="186"/>
      <c r="G193" s="251"/>
      <c r="I193" s="119" t="s">
        <v>58</v>
      </c>
      <c r="J193" s="163"/>
      <c r="K193" s="163"/>
      <c r="L193" s="186"/>
      <c r="M193" s="163"/>
      <c r="N193" s="186"/>
      <c r="Q193" s="119" t="s">
        <v>58</v>
      </c>
      <c r="R193" s="163"/>
      <c r="S193" s="163"/>
      <c r="T193" s="186"/>
      <c r="U193" s="163"/>
      <c r="V193" s="186"/>
      <c r="Y193" s="119" t="s">
        <v>58</v>
      </c>
      <c r="Z193" s="163"/>
      <c r="AA193" s="163"/>
      <c r="AB193" s="186"/>
      <c r="AC193" s="163"/>
      <c r="AD193" s="186"/>
    </row>
    <row r="194" spans="1:30" x14ac:dyDescent="0.2">
      <c r="A194" s="119" t="s">
        <v>59</v>
      </c>
      <c r="B194" s="163"/>
      <c r="C194" s="163"/>
      <c r="D194" s="186"/>
      <c r="E194" s="163"/>
      <c r="F194" s="186"/>
      <c r="G194" s="251"/>
      <c r="I194" s="119" t="s">
        <v>59</v>
      </c>
      <c r="J194" s="163"/>
      <c r="K194" s="163"/>
      <c r="L194" s="186"/>
      <c r="M194" s="163"/>
      <c r="N194" s="186"/>
      <c r="Q194" s="119" t="s">
        <v>59</v>
      </c>
      <c r="R194" s="163"/>
      <c r="S194" s="163"/>
      <c r="T194" s="186"/>
      <c r="U194" s="163"/>
      <c r="V194" s="186"/>
      <c r="Y194" s="119" t="s">
        <v>59</v>
      </c>
      <c r="Z194" s="163"/>
      <c r="AA194" s="163"/>
      <c r="AB194" s="186"/>
      <c r="AC194" s="163"/>
      <c r="AD194" s="186"/>
    </row>
    <row r="195" spans="1:30" x14ac:dyDescent="0.2">
      <c r="A195" s="119" t="s">
        <v>60</v>
      </c>
      <c r="B195" s="116">
        <v>1</v>
      </c>
      <c r="C195" s="116">
        <v>1</v>
      </c>
      <c r="D195" s="55">
        <f t="shared" si="28"/>
        <v>1</v>
      </c>
      <c r="E195" s="116">
        <v>1</v>
      </c>
      <c r="F195" s="55">
        <f t="shared" si="29"/>
        <v>1</v>
      </c>
      <c r="G195" s="251"/>
      <c r="I195" s="119" t="s">
        <v>60</v>
      </c>
      <c r="J195" s="116">
        <v>1</v>
      </c>
      <c r="K195" s="116">
        <v>1</v>
      </c>
      <c r="L195" s="55">
        <f t="shared" si="30"/>
        <v>1</v>
      </c>
      <c r="M195" s="116">
        <v>1</v>
      </c>
      <c r="N195" s="55">
        <f t="shared" si="31"/>
        <v>1</v>
      </c>
      <c r="Q195" s="119" t="s">
        <v>60</v>
      </c>
      <c r="R195" s="163"/>
      <c r="S195" s="163"/>
      <c r="T195" s="186"/>
      <c r="U195" s="163"/>
      <c r="V195" s="186"/>
      <c r="Y195" s="119" t="s">
        <v>60</v>
      </c>
      <c r="Z195" s="163"/>
      <c r="AA195" s="163"/>
      <c r="AB195" s="186"/>
      <c r="AC195" s="163"/>
      <c r="AD195" s="186"/>
    </row>
    <row r="196" spans="1:30" x14ac:dyDescent="0.2">
      <c r="A196" s="119" t="s">
        <v>9</v>
      </c>
      <c r="B196" s="116">
        <v>1</v>
      </c>
      <c r="C196" s="116">
        <v>0</v>
      </c>
      <c r="D196" s="55">
        <f t="shared" si="28"/>
        <v>0</v>
      </c>
      <c r="E196" s="116">
        <v>1</v>
      </c>
      <c r="F196" s="55">
        <f t="shared" si="29"/>
        <v>1</v>
      </c>
      <c r="G196" s="251"/>
      <c r="I196" s="119" t="s">
        <v>9</v>
      </c>
      <c r="J196" s="116">
        <v>1</v>
      </c>
      <c r="K196" s="116">
        <v>0</v>
      </c>
      <c r="L196" s="55">
        <f t="shared" si="30"/>
        <v>0</v>
      </c>
      <c r="M196" s="116">
        <v>1</v>
      </c>
      <c r="N196" s="55">
        <f t="shared" si="31"/>
        <v>1</v>
      </c>
      <c r="Q196" s="119" t="s">
        <v>9</v>
      </c>
      <c r="R196" s="163"/>
      <c r="S196" s="163"/>
      <c r="T196" s="186"/>
      <c r="U196" s="163"/>
      <c r="V196" s="186"/>
      <c r="Y196" s="119" t="s">
        <v>9</v>
      </c>
      <c r="Z196" s="163"/>
      <c r="AA196" s="163"/>
      <c r="AB196" s="186"/>
      <c r="AC196" s="163"/>
      <c r="AD196" s="186"/>
    </row>
    <row r="197" spans="1:30" x14ac:dyDescent="0.2">
      <c r="A197" s="119" t="s">
        <v>61</v>
      </c>
      <c r="B197" s="163"/>
      <c r="C197" s="163"/>
      <c r="D197" s="186"/>
      <c r="E197" s="163"/>
      <c r="F197" s="186"/>
      <c r="G197" s="251"/>
      <c r="I197" s="119" t="s">
        <v>61</v>
      </c>
      <c r="J197" s="163"/>
      <c r="K197" s="163"/>
      <c r="L197" s="186"/>
      <c r="M197" s="163"/>
      <c r="N197" s="186"/>
      <c r="Q197" s="119" t="s">
        <v>61</v>
      </c>
      <c r="R197" s="163"/>
      <c r="S197" s="163"/>
      <c r="T197" s="186"/>
      <c r="U197" s="163"/>
      <c r="V197" s="186"/>
      <c r="Y197" s="119" t="s">
        <v>61</v>
      </c>
      <c r="Z197" s="163"/>
      <c r="AA197" s="163"/>
      <c r="AB197" s="186"/>
      <c r="AC197" s="163"/>
      <c r="AD197" s="186"/>
    </row>
    <row r="198" spans="1:30" x14ac:dyDescent="0.2">
      <c r="A198" s="119" t="s">
        <v>6</v>
      </c>
      <c r="B198" s="163"/>
      <c r="C198" s="163"/>
      <c r="D198" s="186"/>
      <c r="E198" s="163"/>
      <c r="F198" s="186"/>
      <c r="G198" s="251"/>
      <c r="I198" s="119" t="s">
        <v>6</v>
      </c>
      <c r="J198" s="163"/>
      <c r="K198" s="163"/>
      <c r="L198" s="186"/>
      <c r="M198" s="163"/>
      <c r="N198" s="186"/>
      <c r="Q198" s="119" t="s">
        <v>6</v>
      </c>
      <c r="R198" s="163"/>
      <c r="S198" s="163"/>
      <c r="T198" s="186"/>
      <c r="U198" s="163"/>
      <c r="V198" s="186"/>
      <c r="Y198" s="119" t="s">
        <v>6</v>
      </c>
      <c r="Z198" s="163"/>
      <c r="AA198" s="163"/>
      <c r="AB198" s="186"/>
      <c r="AC198" s="163"/>
      <c r="AD198" s="186"/>
    </row>
    <row r="199" spans="1:30" x14ac:dyDescent="0.2">
      <c r="A199" s="119" t="s">
        <v>62</v>
      </c>
      <c r="B199" s="163"/>
      <c r="C199" s="163"/>
      <c r="D199" s="186"/>
      <c r="E199" s="163"/>
      <c r="F199" s="186"/>
      <c r="G199" s="251"/>
      <c r="I199" s="119" t="s">
        <v>62</v>
      </c>
      <c r="J199" s="163"/>
      <c r="K199" s="163"/>
      <c r="L199" s="186"/>
      <c r="M199" s="163"/>
      <c r="N199" s="186"/>
      <c r="Q199" s="119" t="s">
        <v>62</v>
      </c>
      <c r="R199" s="163"/>
      <c r="S199" s="163"/>
      <c r="T199" s="186"/>
      <c r="U199" s="163"/>
      <c r="V199" s="186"/>
      <c r="Y199" s="119" t="s">
        <v>62</v>
      </c>
      <c r="Z199" s="163"/>
      <c r="AA199" s="163"/>
      <c r="AB199" s="186"/>
      <c r="AC199" s="163"/>
      <c r="AD199" s="186"/>
    </row>
    <row r="200" spans="1:30" x14ac:dyDescent="0.2">
      <c r="A200" s="119" t="s">
        <v>8</v>
      </c>
      <c r="B200" s="116">
        <v>0</v>
      </c>
      <c r="C200" s="253" t="s">
        <v>99</v>
      </c>
      <c r="D200" s="253" t="s">
        <v>99</v>
      </c>
      <c r="E200" s="253" t="s">
        <v>99</v>
      </c>
      <c r="F200" s="253" t="s">
        <v>99</v>
      </c>
      <c r="G200" s="251"/>
      <c r="I200" s="119" t="s">
        <v>8</v>
      </c>
      <c r="J200" s="163"/>
      <c r="K200" s="163"/>
      <c r="L200" s="186"/>
      <c r="M200" s="163"/>
      <c r="N200" s="186"/>
      <c r="Q200" s="119" t="s">
        <v>8</v>
      </c>
      <c r="R200" s="116">
        <v>0</v>
      </c>
      <c r="S200" s="116" t="s">
        <v>99</v>
      </c>
      <c r="T200" s="116" t="s">
        <v>99</v>
      </c>
      <c r="U200" s="116" t="s">
        <v>99</v>
      </c>
      <c r="V200" s="116" t="s">
        <v>99</v>
      </c>
      <c r="Y200" s="119" t="s">
        <v>8</v>
      </c>
      <c r="Z200" s="163"/>
      <c r="AA200" s="163"/>
      <c r="AB200" s="186"/>
      <c r="AC200" s="163"/>
      <c r="AD200" s="186"/>
    </row>
    <row r="201" spans="1:30" x14ac:dyDescent="0.2">
      <c r="A201" s="119" t="s">
        <v>63</v>
      </c>
      <c r="B201" s="163"/>
      <c r="C201" s="163"/>
      <c r="D201" s="186"/>
      <c r="E201" s="163"/>
      <c r="F201" s="186"/>
      <c r="G201" s="251"/>
      <c r="I201" s="119" t="s">
        <v>63</v>
      </c>
      <c r="J201" s="163"/>
      <c r="K201" s="163"/>
      <c r="L201" s="186"/>
      <c r="M201" s="163"/>
      <c r="N201" s="186"/>
      <c r="Q201" s="119" t="s">
        <v>63</v>
      </c>
      <c r="R201" s="163"/>
      <c r="S201" s="163"/>
      <c r="T201" s="186"/>
      <c r="U201" s="163"/>
      <c r="V201" s="186"/>
      <c r="Y201" s="119" t="s">
        <v>63</v>
      </c>
      <c r="Z201" s="163"/>
      <c r="AA201" s="163"/>
      <c r="AB201" s="186"/>
      <c r="AC201" s="163"/>
      <c r="AD201" s="186"/>
    </row>
    <row r="202" spans="1:30" x14ac:dyDescent="0.2">
      <c r="A202" s="119" t="s">
        <v>64</v>
      </c>
      <c r="B202" s="116">
        <v>1</v>
      </c>
      <c r="C202" s="116">
        <v>1</v>
      </c>
      <c r="D202" s="55">
        <f t="shared" si="28"/>
        <v>1</v>
      </c>
      <c r="E202" s="116">
        <v>1</v>
      </c>
      <c r="F202" s="55">
        <f t="shared" si="29"/>
        <v>1</v>
      </c>
      <c r="G202" s="251"/>
      <c r="I202" s="119" t="s">
        <v>64</v>
      </c>
      <c r="J202" s="116">
        <v>1</v>
      </c>
      <c r="K202" s="116">
        <v>1</v>
      </c>
      <c r="L202" s="55">
        <f t="shared" si="30"/>
        <v>1</v>
      </c>
      <c r="M202" s="116">
        <v>1</v>
      </c>
      <c r="N202" s="55">
        <f t="shared" si="31"/>
        <v>1</v>
      </c>
      <c r="Q202" s="119" t="s">
        <v>64</v>
      </c>
      <c r="R202" s="163"/>
      <c r="S202" s="163"/>
      <c r="T202" s="186"/>
      <c r="U202" s="163"/>
      <c r="V202" s="186"/>
      <c r="Y202" s="119" t="s">
        <v>64</v>
      </c>
      <c r="Z202" s="163"/>
      <c r="AA202" s="163"/>
      <c r="AB202" s="186"/>
      <c r="AC202" s="163"/>
      <c r="AD202" s="186"/>
    </row>
    <row r="203" spans="1:30" x14ac:dyDescent="0.2">
      <c r="A203" s="119" t="s">
        <v>65</v>
      </c>
      <c r="B203" s="163"/>
      <c r="C203" s="163"/>
      <c r="D203" s="186"/>
      <c r="E203" s="163"/>
      <c r="F203" s="186"/>
      <c r="G203" s="251"/>
      <c r="I203" s="119" t="s">
        <v>65</v>
      </c>
      <c r="J203" s="163"/>
      <c r="K203" s="163"/>
      <c r="L203" s="186"/>
      <c r="M203" s="163"/>
      <c r="N203" s="186"/>
      <c r="Q203" s="119" t="s">
        <v>65</v>
      </c>
      <c r="R203" s="163"/>
      <c r="S203" s="163"/>
      <c r="T203" s="186"/>
      <c r="U203" s="163"/>
      <c r="V203" s="186"/>
      <c r="Y203" s="119" t="s">
        <v>65</v>
      </c>
      <c r="Z203" s="163"/>
      <c r="AA203" s="163"/>
      <c r="AB203" s="186"/>
      <c r="AC203" s="163"/>
      <c r="AD203" s="186"/>
    </row>
    <row r="204" spans="1:30" x14ac:dyDescent="0.2">
      <c r="A204" s="119" t="s">
        <v>66</v>
      </c>
      <c r="B204" s="163"/>
      <c r="C204" s="163"/>
      <c r="D204" s="186"/>
      <c r="E204" s="163"/>
      <c r="F204" s="186"/>
      <c r="G204" s="251"/>
      <c r="I204" s="119" t="s">
        <v>66</v>
      </c>
      <c r="J204" s="163"/>
      <c r="K204" s="163"/>
      <c r="L204" s="186"/>
      <c r="M204" s="163"/>
      <c r="N204" s="186"/>
      <c r="Q204" s="119" t="s">
        <v>66</v>
      </c>
      <c r="R204" s="163"/>
      <c r="S204" s="163"/>
      <c r="T204" s="186"/>
      <c r="U204" s="163"/>
      <c r="V204" s="186"/>
      <c r="Y204" s="119" t="s">
        <v>66</v>
      </c>
      <c r="Z204" s="163"/>
      <c r="AA204" s="163"/>
      <c r="AB204" s="186"/>
      <c r="AC204" s="163"/>
      <c r="AD204" s="186"/>
    </row>
    <row r="205" spans="1:30" x14ac:dyDescent="0.2">
      <c r="A205" s="119" t="s">
        <v>67</v>
      </c>
      <c r="B205" s="163"/>
      <c r="C205" s="163"/>
      <c r="D205" s="186"/>
      <c r="E205" s="163"/>
      <c r="F205" s="186"/>
      <c r="G205" s="251"/>
      <c r="I205" s="119" t="s">
        <v>67</v>
      </c>
      <c r="J205" s="163"/>
      <c r="K205" s="163"/>
      <c r="L205" s="186"/>
      <c r="M205" s="163"/>
      <c r="N205" s="186"/>
      <c r="Q205" s="119" t="s">
        <v>67</v>
      </c>
      <c r="R205" s="163"/>
      <c r="S205" s="163"/>
      <c r="T205" s="186"/>
      <c r="U205" s="163"/>
      <c r="V205" s="186"/>
      <c r="Y205" s="119" t="s">
        <v>67</v>
      </c>
      <c r="Z205" s="163"/>
      <c r="AA205" s="163"/>
      <c r="AB205" s="186"/>
      <c r="AC205" s="163"/>
      <c r="AD205" s="186"/>
    </row>
    <row r="206" spans="1:30" x14ac:dyDescent="0.2">
      <c r="A206" s="119" t="s">
        <v>68</v>
      </c>
      <c r="B206" s="116">
        <v>1</v>
      </c>
      <c r="C206" s="116">
        <v>0</v>
      </c>
      <c r="D206" s="55">
        <f t="shared" si="28"/>
        <v>0</v>
      </c>
      <c r="E206" s="116">
        <v>1</v>
      </c>
      <c r="F206" s="55">
        <f t="shared" si="29"/>
        <v>1</v>
      </c>
      <c r="G206" s="251"/>
      <c r="I206" s="119" t="s">
        <v>68</v>
      </c>
      <c r="J206" s="116">
        <v>1</v>
      </c>
      <c r="K206" s="116">
        <v>0</v>
      </c>
      <c r="L206" s="55">
        <f t="shared" si="30"/>
        <v>0</v>
      </c>
      <c r="M206" s="116">
        <v>1</v>
      </c>
      <c r="N206" s="55">
        <f t="shared" si="31"/>
        <v>1</v>
      </c>
      <c r="Q206" s="119" t="s">
        <v>68</v>
      </c>
      <c r="R206" s="163"/>
      <c r="S206" s="163"/>
      <c r="T206" s="186"/>
      <c r="U206" s="163"/>
      <c r="V206" s="186"/>
      <c r="Y206" s="119" t="s">
        <v>68</v>
      </c>
      <c r="Z206" s="163"/>
      <c r="AA206" s="163"/>
      <c r="AB206" s="186"/>
      <c r="AC206" s="163"/>
      <c r="AD206" s="186"/>
    </row>
    <row r="207" spans="1:30" x14ac:dyDescent="0.2">
      <c r="A207" s="119" t="s">
        <v>69</v>
      </c>
      <c r="B207" s="163"/>
      <c r="C207" s="163"/>
      <c r="D207" s="186"/>
      <c r="E207" s="163"/>
      <c r="F207" s="186"/>
      <c r="G207" s="251"/>
      <c r="I207" s="119" t="s">
        <v>69</v>
      </c>
      <c r="J207" s="163"/>
      <c r="K207" s="163"/>
      <c r="L207" s="186"/>
      <c r="M207" s="163"/>
      <c r="N207" s="186"/>
      <c r="Q207" s="119" t="s">
        <v>69</v>
      </c>
      <c r="R207" s="163"/>
      <c r="S207" s="163"/>
      <c r="T207" s="186"/>
      <c r="U207" s="163"/>
      <c r="V207" s="186"/>
      <c r="Y207" s="119" t="s">
        <v>69</v>
      </c>
      <c r="Z207" s="163"/>
      <c r="AA207" s="163"/>
      <c r="AB207" s="186"/>
      <c r="AC207" s="163"/>
      <c r="AD207" s="186"/>
    </row>
    <row r="208" spans="1:30" x14ac:dyDescent="0.2">
      <c r="A208" s="119" t="s">
        <v>70</v>
      </c>
      <c r="B208" s="163"/>
      <c r="C208" s="163"/>
      <c r="D208" s="186"/>
      <c r="E208" s="163"/>
      <c r="F208" s="186"/>
      <c r="G208" s="251"/>
      <c r="I208" s="119" t="s">
        <v>70</v>
      </c>
      <c r="J208" s="163"/>
      <c r="K208" s="163"/>
      <c r="L208" s="186"/>
      <c r="M208" s="163"/>
      <c r="N208" s="186"/>
      <c r="Q208" s="119" t="s">
        <v>70</v>
      </c>
      <c r="R208" s="163"/>
      <c r="S208" s="163"/>
      <c r="T208" s="186"/>
      <c r="U208" s="163"/>
      <c r="V208" s="186"/>
      <c r="Y208" s="119" t="s">
        <v>70</v>
      </c>
      <c r="Z208" s="163"/>
      <c r="AA208" s="163"/>
      <c r="AB208" s="186"/>
      <c r="AC208" s="163"/>
      <c r="AD208" s="186"/>
    </row>
    <row r="209" spans="1:32" x14ac:dyDescent="0.2">
      <c r="A209" s="119" t="s">
        <v>12</v>
      </c>
      <c r="B209" s="163"/>
      <c r="C209" s="163"/>
      <c r="D209" s="186"/>
      <c r="E209" s="163"/>
      <c r="F209" s="186"/>
      <c r="G209" s="251"/>
      <c r="I209" s="119" t="s">
        <v>12</v>
      </c>
      <c r="J209" s="163"/>
      <c r="K209" s="163"/>
      <c r="L209" s="186"/>
      <c r="M209" s="163"/>
      <c r="N209" s="186"/>
      <c r="Q209" s="119" t="s">
        <v>12</v>
      </c>
      <c r="R209" s="163"/>
      <c r="S209" s="163"/>
      <c r="T209" s="186"/>
      <c r="U209" s="163"/>
      <c r="V209" s="186"/>
      <c r="Y209" s="119" t="s">
        <v>12</v>
      </c>
      <c r="Z209" s="163"/>
      <c r="AA209" s="163"/>
      <c r="AB209" s="186"/>
      <c r="AC209" s="163"/>
      <c r="AD209" s="186"/>
    </row>
    <row r="210" spans="1:32" x14ac:dyDescent="0.2">
      <c r="A210" s="119" t="s">
        <v>71</v>
      </c>
      <c r="B210" s="163"/>
      <c r="C210" s="163"/>
      <c r="D210" s="186"/>
      <c r="E210" s="163"/>
      <c r="F210" s="186"/>
      <c r="G210" s="251"/>
      <c r="I210" s="119" t="s">
        <v>71</v>
      </c>
      <c r="J210" s="163"/>
      <c r="K210" s="163"/>
      <c r="L210" s="186"/>
      <c r="M210" s="163"/>
      <c r="N210" s="186"/>
      <c r="Q210" s="119" t="s">
        <v>71</v>
      </c>
      <c r="R210" s="163"/>
      <c r="S210" s="163"/>
      <c r="T210" s="186"/>
      <c r="U210" s="163"/>
      <c r="V210" s="186"/>
      <c r="Y210" s="119" t="s">
        <v>71</v>
      </c>
      <c r="Z210" s="163"/>
      <c r="AA210" s="163"/>
      <c r="AB210" s="186"/>
      <c r="AC210" s="163"/>
      <c r="AD210" s="186"/>
    </row>
    <row r="211" spans="1:32" x14ac:dyDescent="0.2">
      <c r="A211" s="119" t="s">
        <v>72</v>
      </c>
      <c r="B211" s="163"/>
      <c r="C211" s="163"/>
      <c r="D211" s="186"/>
      <c r="E211" s="163"/>
      <c r="F211" s="186"/>
      <c r="G211" s="251"/>
      <c r="I211" s="119" t="s">
        <v>72</v>
      </c>
      <c r="J211" s="163"/>
      <c r="K211" s="163"/>
      <c r="L211" s="186"/>
      <c r="M211" s="163"/>
      <c r="N211" s="186"/>
      <c r="Q211" s="119" t="s">
        <v>72</v>
      </c>
      <c r="R211" s="163"/>
      <c r="S211" s="163"/>
      <c r="T211" s="186"/>
      <c r="U211" s="163"/>
      <c r="V211" s="186"/>
      <c r="Y211" s="119" t="s">
        <v>72</v>
      </c>
      <c r="Z211" s="163"/>
      <c r="AA211" s="163"/>
      <c r="AB211" s="186"/>
      <c r="AC211" s="163"/>
      <c r="AD211" s="186"/>
    </row>
    <row r="212" spans="1:32" x14ac:dyDescent="0.2">
      <c r="A212" s="119"/>
      <c r="B212" s="116"/>
      <c r="C212" s="116"/>
      <c r="D212" s="55"/>
      <c r="E212" s="116"/>
      <c r="F212" s="55"/>
      <c r="G212" s="251"/>
      <c r="I212" s="119"/>
      <c r="J212" s="116"/>
      <c r="K212" s="116"/>
      <c r="L212" s="55"/>
      <c r="M212" s="116"/>
      <c r="N212" s="55"/>
      <c r="Q212" s="119"/>
      <c r="R212" s="163"/>
      <c r="S212" s="163"/>
      <c r="T212" s="186"/>
      <c r="U212" s="163"/>
      <c r="V212" s="186"/>
      <c r="Y212" s="119"/>
      <c r="Z212" s="163"/>
      <c r="AA212" s="163"/>
      <c r="AB212" s="186"/>
      <c r="AC212" s="163"/>
      <c r="AD212" s="186"/>
    </row>
    <row r="213" spans="1:32" x14ac:dyDescent="0.2">
      <c r="A213" s="119" t="s">
        <v>98</v>
      </c>
      <c r="B213" s="163"/>
      <c r="C213" s="163"/>
      <c r="D213" s="186"/>
      <c r="E213" s="163"/>
      <c r="F213" s="186"/>
      <c r="G213" s="251"/>
      <c r="I213" s="119" t="s">
        <v>98</v>
      </c>
      <c r="J213" s="163"/>
      <c r="K213" s="163"/>
      <c r="L213" s="186"/>
      <c r="M213" s="163"/>
      <c r="N213" s="186"/>
      <c r="Q213" s="119" t="s">
        <v>98</v>
      </c>
      <c r="R213" s="163"/>
      <c r="S213" s="163"/>
      <c r="T213" s="186"/>
      <c r="U213" s="163"/>
      <c r="V213" s="186"/>
      <c r="Y213" s="119" t="s">
        <v>98</v>
      </c>
      <c r="Z213" s="163"/>
      <c r="AA213" s="163"/>
      <c r="AB213" s="186"/>
      <c r="AC213" s="163"/>
      <c r="AD213" s="186"/>
    </row>
    <row r="214" spans="1:32" x14ac:dyDescent="0.2">
      <c r="A214" s="52"/>
      <c r="B214" s="116"/>
      <c r="C214" s="116"/>
      <c r="D214" s="56"/>
      <c r="E214" s="116"/>
      <c r="F214" s="56"/>
      <c r="G214" s="252"/>
      <c r="I214" s="52"/>
      <c r="J214" s="116"/>
      <c r="K214" s="116"/>
      <c r="L214" s="56"/>
      <c r="M214" s="116"/>
      <c r="N214" s="56"/>
      <c r="Q214" s="52"/>
      <c r="R214" s="163"/>
      <c r="S214" s="163"/>
      <c r="T214" s="186"/>
      <c r="U214" s="163"/>
      <c r="V214" s="186"/>
      <c r="Y214" s="52"/>
      <c r="Z214" s="163"/>
      <c r="AA214" s="163"/>
      <c r="AB214" s="186"/>
      <c r="AC214" s="163"/>
      <c r="AD214" s="186"/>
    </row>
    <row r="215" spans="1:32" ht="15.75" x14ac:dyDescent="0.25">
      <c r="A215" s="54" t="s">
        <v>210</v>
      </c>
      <c r="B215" s="120">
        <v>6</v>
      </c>
      <c r="C215" s="120">
        <v>2</v>
      </c>
      <c r="D215" s="113">
        <f t="shared" si="28"/>
        <v>0.33333333333333331</v>
      </c>
      <c r="E215" s="120">
        <v>6</v>
      </c>
      <c r="F215" s="113">
        <f t="shared" si="29"/>
        <v>1</v>
      </c>
      <c r="G215" s="184"/>
      <c r="I215" s="54" t="s">
        <v>210</v>
      </c>
      <c r="J215" s="120">
        <v>6</v>
      </c>
      <c r="K215" s="120">
        <v>2</v>
      </c>
      <c r="L215" s="113">
        <f t="shared" si="30"/>
        <v>0.33333333333333331</v>
      </c>
      <c r="M215" s="120">
        <v>6</v>
      </c>
      <c r="N215" s="113">
        <f t="shared" si="31"/>
        <v>1</v>
      </c>
      <c r="Q215" s="54" t="s">
        <v>210</v>
      </c>
      <c r="R215" s="189"/>
      <c r="S215" s="163"/>
      <c r="T215" s="186"/>
      <c r="U215" s="163"/>
      <c r="V215" s="186"/>
      <c r="Y215" s="54" t="s">
        <v>210</v>
      </c>
      <c r="Z215" s="189"/>
      <c r="AA215" s="163"/>
      <c r="AB215" s="186"/>
      <c r="AC215" s="163"/>
      <c r="AD215" s="186"/>
    </row>
    <row r="216" spans="1:32" ht="15.75" x14ac:dyDescent="0.25">
      <c r="A216" s="53"/>
      <c r="B216" s="117"/>
      <c r="C216" s="117"/>
      <c r="D216" s="57"/>
      <c r="E216" s="117"/>
      <c r="F216" s="57"/>
      <c r="G216" s="184"/>
      <c r="I216" s="53"/>
      <c r="J216" s="117"/>
      <c r="K216" s="117"/>
      <c r="L216" s="57"/>
      <c r="M216" s="117"/>
      <c r="N216" s="57"/>
      <c r="Q216" s="53"/>
      <c r="R216" s="117"/>
      <c r="S216" s="117"/>
      <c r="T216" s="57"/>
      <c r="U216" s="117"/>
      <c r="V216" s="57"/>
      <c r="Y216" s="53"/>
      <c r="Z216" s="117"/>
      <c r="AA216" s="117"/>
      <c r="AB216" s="57"/>
      <c r="AC216" s="117"/>
      <c r="AD216" s="57"/>
    </row>
    <row r="217" spans="1:32" x14ac:dyDescent="0.2">
      <c r="A217" s="248" t="s">
        <v>105</v>
      </c>
      <c r="B217" s="46"/>
      <c r="C217" s="118"/>
      <c r="D217" s="238"/>
      <c r="E217" s="32"/>
      <c r="F217" s="242"/>
      <c r="G217" s="31"/>
      <c r="H217" s="238"/>
      <c r="I217" s="248" t="s">
        <v>105</v>
      </c>
      <c r="L217" s="23"/>
      <c r="N217" s="23"/>
      <c r="P217" s="23"/>
      <c r="Q217" s="248" t="s">
        <v>105</v>
      </c>
      <c r="T217" s="23"/>
      <c r="V217" s="23"/>
      <c r="X217" s="23"/>
      <c r="Y217" s="248" t="s">
        <v>106</v>
      </c>
      <c r="AB217" s="23"/>
      <c r="AD217" s="23"/>
      <c r="AF217" s="23"/>
    </row>
    <row r="218" spans="1:32" ht="15.75" x14ac:dyDescent="0.25">
      <c r="A218" s="19"/>
      <c r="B218" s="19"/>
      <c r="I218" s="19"/>
      <c r="J218" s="19"/>
      <c r="Q218" s="19"/>
      <c r="R218" s="19"/>
      <c r="Y218" s="19"/>
      <c r="Z218" s="19"/>
    </row>
    <row r="219" spans="1:32" ht="15.75" x14ac:dyDescent="0.25">
      <c r="A219" s="19" t="s">
        <v>93</v>
      </c>
      <c r="B219" s="19"/>
      <c r="I219" s="19" t="s">
        <v>93</v>
      </c>
      <c r="J219" s="19"/>
      <c r="Q219" s="19" t="s">
        <v>93</v>
      </c>
      <c r="R219" s="19"/>
      <c r="Y219" s="19" t="s">
        <v>93</v>
      </c>
      <c r="Z219" s="19"/>
    </row>
    <row r="220" spans="1:32" s="303" customFormat="1" ht="38.25" customHeight="1" x14ac:dyDescent="0.2">
      <c r="A220" s="483" t="s">
        <v>77</v>
      </c>
      <c r="B220" s="485" t="s">
        <v>76</v>
      </c>
      <c r="C220" s="487" t="s">
        <v>314</v>
      </c>
      <c r="D220" s="487"/>
      <c r="E220" s="487" t="s">
        <v>315</v>
      </c>
      <c r="F220" s="487"/>
      <c r="G220" s="249"/>
      <c r="I220" s="483" t="s">
        <v>77</v>
      </c>
      <c r="J220" s="485" t="s">
        <v>76</v>
      </c>
      <c r="K220" s="487" t="s">
        <v>314</v>
      </c>
      <c r="L220" s="487"/>
      <c r="M220" s="487" t="s">
        <v>315</v>
      </c>
      <c r="N220" s="487"/>
      <c r="Q220" s="483" t="s">
        <v>77</v>
      </c>
      <c r="R220" s="485" t="s">
        <v>76</v>
      </c>
      <c r="S220" s="487" t="s">
        <v>314</v>
      </c>
      <c r="T220" s="487"/>
      <c r="U220" s="487" t="s">
        <v>315</v>
      </c>
      <c r="V220" s="487"/>
      <c r="Y220" s="483" t="s">
        <v>77</v>
      </c>
      <c r="Z220" s="485" t="s">
        <v>76</v>
      </c>
      <c r="AA220" s="487" t="s">
        <v>314</v>
      </c>
      <c r="AB220" s="487"/>
      <c r="AC220" s="487" t="s">
        <v>315</v>
      </c>
      <c r="AD220" s="487"/>
    </row>
    <row r="221" spans="1:32" s="303" customFormat="1" ht="37.5" customHeight="1" x14ac:dyDescent="0.2">
      <c r="A221" s="484"/>
      <c r="B221" s="486"/>
      <c r="C221" s="35" t="s">
        <v>316</v>
      </c>
      <c r="D221" s="37" t="s">
        <v>322</v>
      </c>
      <c r="E221" s="35" t="s">
        <v>316</v>
      </c>
      <c r="F221" s="37" t="s">
        <v>323</v>
      </c>
      <c r="G221" s="250"/>
      <c r="I221" s="484"/>
      <c r="J221" s="486"/>
      <c r="K221" s="35" t="s">
        <v>316</v>
      </c>
      <c r="L221" s="37" t="s">
        <v>322</v>
      </c>
      <c r="M221" s="35" t="s">
        <v>316</v>
      </c>
      <c r="N221" s="37" t="s">
        <v>323</v>
      </c>
      <c r="Q221" s="484"/>
      <c r="R221" s="486"/>
      <c r="S221" s="35" t="s">
        <v>316</v>
      </c>
      <c r="T221" s="37" t="s">
        <v>322</v>
      </c>
      <c r="U221" s="35" t="s">
        <v>316</v>
      </c>
      <c r="V221" s="37" t="s">
        <v>323</v>
      </c>
      <c r="Y221" s="484"/>
      <c r="Z221" s="486"/>
      <c r="AA221" s="35" t="s">
        <v>316</v>
      </c>
      <c r="AB221" s="37" t="s">
        <v>322</v>
      </c>
      <c r="AC221" s="35" t="s">
        <v>316</v>
      </c>
      <c r="AD221" s="37" t="s">
        <v>323</v>
      </c>
    </row>
    <row r="222" spans="1:32" ht="14.25" customHeight="1" x14ac:dyDescent="0.2">
      <c r="A222" s="30"/>
      <c r="B222" s="132"/>
      <c r="C222" s="143"/>
      <c r="D222" s="45"/>
      <c r="E222" s="143"/>
      <c r="F222" s="45"/>
      <c r="G222" s="250"/>
      <c r="I222" s="30"/>
      <c r="J222" s="132"/>
      <c r="K222" s="143"/>
      <c r="L222" s="45"/>
      <c r="M222" s="143"/>
      <c r="N222" s="45"/>
      <c r="Q222" s="30"/>
      <c r="R222" s="132"/>
      <c r="S222" s="143"/>
      <c r="T222" s="45"/>
      <c r="U222" s="143"/>
      <c r="V222" s="45"/>
      <c r="Y222" s="30"/>
      <c r="Z222" s="132"/>
      <c r="AA222" s="143"/>
      <c r="AB222" s="45"/>
      <c r="AC222" s="143"/>
      <c r="AD222" s="45"/>
    </row>
    <row r="223" spans="1:32" ht="16.5" customHeight="1" x14ac:dyDescent="0.2">
      <c r="A223" s="119" t="s">
        <v>48</v>
      </c>
      <c r="B223" s="163"/>
      <c r="C223" s="163"/>
      <c r="D223" s="186"/>
      <c r="E223" s="163"/>
      <c r="F223" s="186"/>
      <c r="G223" s="251"/>
      <c r="I223" s="119" t="s">
        <v>48</v>
      </c>
      <c r="J223" s="163"/>
      <c r="K223" s="163"/>
      <c r="L223" s="186"/>
      <c r="M223" s="163"/>
      <c r="N223" s="186"/>
      <c r="Q223" s="119" t="s">
        <v>48</v>
      </c>
      <c r="R223" s="163"/>
      <c r="S223" s="163"/>
      <c r="T223" s="186"/>
      <c r="U223" s="163"/>
      <c r="V223" s="186"/>
      <c r="Y223" s="119" t="s">
        <v>48</v>
      </c>
      <c r="Z223" s="163"/>
      <c r="AA223" s="163"/>
      <c r="AB223" s="186"/>
      <c r="AC223" s="163"/>
      <c r="AD223" s="186"/>
    </row>
    <row r="224" spans="1:32" ht="16.5" customHeight="1" x14ac:dyDescent="0.2">
      <c r="A224" s="119" t="s">
        <v>49</v>
      </c>
      <c r="B224" s="115">
        <v>1</v>
      </c>
      <c r="C224" s="115">
        <v>0</v>
      </c>
      <c r="D224" s="39">
        <f t="shared" ref="D224:D258" si="32">C224/B224</f>
        <v>0</v>
      </c>
      <c r="E224" s="115">
        <v>1</v>
      </c>
      <c r="F224" s="39">
        <f t="shared" ref="F224:F258" si="33">E224/B224</f>
        <v>1</v>
      </c>
      <c r="G224" s="36"/>
      <c r="I224" s="119" t="s">
        <v>49</v>
      </c>
      <c r="J224" s="163"/>
      <c r="K224" s="163"/>
      <c r="L224" s="186"/>
      <c r="M224" s="163"/>
      <c r="N224" s="186"/>
      <c r="Q224" s="119" t="s">
        <v>49</v>
      </c>
      <c r="R224" s="115">
        <v>1</v>
      </c>
      <c r="S224" s="115">
        <v>0</v>
      </c>
      <c r="T224" s="39">
        <f t="shared" ref="T224:T258" si="34">S224/R224</f>
        <v>0</v>
      </c>
      <c r="U224" s="115">
        <v>1</v>
      </c>
      <c r="V224" s="39">
        <f t="shared" ref="V224:V258" si="35">U224/R224</f>
        <v>1</v>
      </c>
      <c r="Y224" s="119" t="s">
        <v>49</v>
      </c>
      <c r="Z224" s="163"/>
      <c r="AA224" s="163"/>
      <c r="AB224" s="186"/>
      <c r="AC224" s="163"/>
      <c r="AD224" s="186"/>
    </row>
    <row r="225" spans="1:30" x14ac:dyDescent="0.2">
      <c r="A225" s="119" t="s">
        <v>50</v>
      </c>
      <c r="B225" s="163"/>
      <c r="C225" s="163"/>
      <c r="D225" s="186"/>
      <c r="E225" s="163"/>
      <c r="F225" s="186"/>
      <c r="G225" s="251"/>
      <c r="I225" s="119" t="s">
        <v>50</v>
      </c>
      <c r="J225" s="163"/>
      <c r="K225" s="163"/>
      <c r="L225" s="186"/>
      <c r="M225" s="163"/>
      <c r="N225" s="186"/>
      <c r="Q225" s="119" t="s">
        <v>50</v>
      </c>
      <c r="R225" s="163"/>
      <c r="S225" s="163"/>
      <c r="T225" s="186"/>
      <c r="U225" s="163"/>
      <c r="V225" s="186"/>
      <c r="Y225" s="119" t="s">
        <v>50</v>
      </c>
      <c r="Z225" s="163"/>
      <c r="AA225" s="163"/>
      <c r="AB225" s="186"/>
      <c r="AC225" s="163"/>
      <c r="AD225" s="186"/>
    </row>
    <row r="226" spans="1:30" x14ac:dyDescent="0.2">
      <c r="A226" s="119" t="s">
        <v>51</v>
      </c>
      <c r="B226" s="116">
        <v>2</v>
      </c>
      <c r="C226" s="116">
        <v>0</v>
      </c>
      <c r="D226" s="55">
        <f t="shared" si="32"/>
        <v>0</v>
      </c>
      <c r="E226" s="116">
        <v>2</v>
      </c>
      <c r="F226" s="55">
        <f t="shared" si="33"/>
        <v>1</v>
      </c>
      <c r="G226" s="251"/>
      <c r="I226" s="119" t="s">
        <v>51</v>
      </c>
      <c r="J226" s="116">
        <v>1</v>
      </c>
      <c r="K226" s="116"/>
      <c r="L226" s="55">
        <f t="shared" ref="L226:L258" si="36">K226/J226</f>
        <v>0</v>
      </c>
      <c r="M226" s="116">
        <v>1</v>
      </c>
      <c r="N226" s="55">
        <f t="shared" ref="N226:N258" si="37">M226/J226</f>
        <v>1</v>
      </c>
      <c r="Q226" s="119" t="s">
        <v>51</v>
      </c>
      <c r="R226" s="116">
        <v>1</v>
      </c>
      <c r="S226" s="116">
        <v>0</v>
      </c>
      <c r="T226" s="55">
        <f t="shared" si="34"/>
        <v>0</v>
      </c>
      <c r="U226" s="116">
        <v>1</v>
      </c>
      <c r="V226" s="55">
        <f t="shared" si="35"/>
        <v>1</v>
      </c>
      <c r="Y226" s="119" t="s">
        <v>51</v>
      </c>
      <c r="Z226" s="163"/>
      <c r="AA226" s="163"/>
      <c r="AB226" s="186"/>
      <c r="AC226" s="163"/>
      <c r="AD226" s="186"/>
    </row>
    <row r="227" spans="1:30" x14ac:dyDescent="0.2">
      <c r="A227" s="119" t="s">
        <v>7</v>
      </c>
      <c r="B227" s="116">
        <v>1</v>
      </c>
      <c r="C227" s="116">
        <v>0</v>
      </c>
      <c r="D227" s="55">
        <f t="shared" si="32"/>
        <v>0</v>
      </c>
      <c r="E227" s="116">
        <v>1</v>
      </c>
      <c r="F227" s="55">
        <f t="shared" si="33"/>
        <v>1</v>
      </c>
      <c r="G227" s="251"/>
      <c r="I227" s="119" t="s">
        <v>7</v>
      </c>
      <c r="J227" s="163"/>
      <c r="K227" s="163"/>
      <c r="L227" s="186"/>
      <c r="M227" s="163"/>
      <c r="N227" s="186"/>
      <c r="Q227" s="119" t="s">
        <v>7</v>
      </c>
      <c r="R227" s="116">
        <v>1</v>
      </c>
      <c r="S227" s="116">
        <v>0</v>
      </c>
      <c r="T227" s="55">
        <f t="shared" si="34"/>
        <v>0</v>
      </c>
      <c r="U227" s="116">
        <v>1</v>
      </c>
      <c r="V227" s="55">
        <f t="shared" si="35"/>
        <v>1</v>
      </c>
      <c r="Y227" s="119" t="s">
        <v>7</v>
      </c>
      <c r="Z227" s="163"/>
      <c r="AA227" s="163"/>
      <c r="AB227" s="186"/>
      <c r="AC227" s="163"/>
      <c r="AD227" s="186"/>
    </row>
    <row r="228" spans="1:30" x14ac:dyDescent="0.2">
      <c r="A228" s="119" t="s">
        <v>52</v>
      </c>
      <c r="B228" s="163"/>
      <c r="C228" s="163"/>
      <c r="D228" s="186"/>
      <c r="E228" s="163"/>
      <c r="F228" s="186"/>
      <c r="G228" s="251"/>
      <c r="I228" s="119" t="s">
        <v>52</v>
      </c>
      <c r="J228" s="163"/>
      <c r="K228" s="163"/>
      <c r="L228" s="186"/>
      <c r="M228" s="163"/>
      <c r="N228" s="186"/>
      <c r="Q228" s="119" t="s">
        <v>52</v>
      </c>
      <c r="R228" s="163"/>
      <c r="S228" s="163"/>
      <c r="T228" s="186"/>
      <c r="U228" s="163"/>
      <c r="V228" s="186"/>
      <c r="Y228" s="119" t="s">
        <v>52</v>
      </c>
      <c r="Z228" s="163"/>
      <c r="AA228" s="163"/>
      <c r="AB228" s="186"/>
      <c r="AC228" s="163"/>
      <c r="AD228" s="186"/>
    </row>
    <row r="229" spans="1:30" x14ac:dyDescent="0.2">
      <c r="A229" s="119" t="s">
        <v>53</v>
      </c>
      <c r="B229" s="163"/>
      <c r="C229" s="163"/>
      <c r="D229" s="186"/>
      <c r="E229" s="163"/>
      <c r="F229" s="186"/>
      <c r="G229" s="251"/>
      <c r="I229" s="119" t="s">
        <v>53</v>
      </c>
      <c r="J229" s="163"/>
      <c r="K229" s="163"/>
      <c r="L229" s="186"/>
      <c r="M229" s="163"/>
      <c r="N229" s="186"/>
      <c r="Q229" s="119" t="s">
        <v>53</v>
      </c>
      <c r="R229" s="163"/>
      <c r="S229" s="163"/>
      <c r="T229" s="186"/>
      <c r="U229" s="163"/>
      <c r="V229" s="186"/>
      <c r="Y229" s="119" t="s">
        <v>53</v>
      </c>
      <c r="Z229" s="163"/>
      <c r="AA229" s="163"/>
      <c r="AB229" s="186"/>
      <c r="AC229" s="163"/>
      <c r="AD229" s="186"/>
    </row>
    <row r="230" spans="1:30" x14ac:dyDescent="0.2">
      <c r="A230" s="119" t="s">
        <v>54</v>
      </c>
      <c r="B230" s="163"/>
      <c r="C230" s="163"/>
      <c r="D230" s="186"/>
      <c r="E230" s="163"/>
      <c r="F230" s="186"/>
      <c r="G230" s="251"/>
      <c r="I230" s="119" t="s">
        <v>54</v>
      </c>
      <c r="J230" s="163"/>
      <c r="K230" s="163"/>
      <c r="L230" s="186"/>
      <c r="M230" s="163"/>
      <c r="N230" s="186"/>
      <c r="Q230" s="119" t="s">
        <v>54</v>
      </c>
      <c r="R230" s="163"/>
      <c r="S230" s="163"/>
      <c r="T230" s="186"/>
      <c r="U230" s="163"/>
      <c r="V230" s="186"/>
      <c r="Y230" s="119" t="s">
        <v>54</v>
      </c>
      <c r="Z230" s="163"/>
      <c r="AA230" s="163"/>
      <c r="AB230" s="186"/>
      <c r="AC230" s="163"/>
      <c r="AD230" s="186"/>
    </row>
    <row r="231" spans="1:30" x14ac:dyDescent="0.2">
      <c r="A231" s="119" t="s">
        <v>11</v>
      </c>
      <c r="B231" s="163"/>
      <c r="C231" s="163"/>
      <c r="D231" s="186"/>
      <c r="E231" s="163"/>
      <c r="F231" s="186"/>
      <c r="G231" s="251"/>
      <c r="I231" s="119" t="s">
        <v>11</v>
      </c>
      <c r="J231" s="163"/>
      <c r="K231" s="163"/>
      <c r="L231" s="186"/>
      <c r="M231" s="163"/>
      <c r="N231" s="186"/>
      <c r="Q231" s="119" t="s">
        <v>11</v>
      </c>
      <c r="R231" s="163"/>
      <c r="S231" s="163"/>
      <c r="T231" s="186"/>
      <c r="U231" s="163"/>
      <c r="V231" s="186"/>
      <c r="Y231" s="119" t="s">
        <v>11</v>
      </c>
      <c r="Z231" s="163"/>
      <c r="AA231" s="163"/>
      <c r="AB231" s="186"/>
      <c r="AC231" s="163"/>
      <c r="AD231" s="186"/>
    </row>
    <row r="232" spans="1:30" x14ac:dyDescent="0.2">
      <c r="A232" s="119" t="s">
        <v>10</v>
      </c>
      <c r="B232" s="116">
        <v>2</v>
      </c>
      <c r="C232" s="116">
        <v>0</v>
      </c>
      <c r="D232" s="55">
        <f t="shared" si="32"/>
        <v>0</v>
      </c>
      <c r="E232" s="116">
        <v>2</v>
      </c>
      <c r="F232" s="55">
        <f t="shared" si="33"/>
        <v>1</v>
      </c>
      <c r="G232" s="251"/>
      <c r="I232" s="119" t="s">
        <v>10</v>
      </c>
      <c r="J232" s="163"/>
      <c r="K232" s="163"/>
      <c r="L232" s="186"/>
      <c r="M232" s="163"/>
      <c r="N232" s="186"/>
      <c r="Q232" s="119" t="s">
        <v>10</v>
      </c>
      <c r="R232" s="116">
        <v>2</v>
      </c>
      <c r="S232" s="116">
        <v>0</v>
      </c>
      <c r="T232" s="55">
        <f t="shared" si="34"/>
        <v>0</v>
      </c>
      <c r="U232" s="116">
        <v>2</v>
      </c>
      <c r="V232" s="55">
        <f t="shared" si="35"/>
        <v>1</v>
      </c>
      <c r="Y232" s="119" t="s">
        <v>10</v>
      </c>
      <c r="Z232" s="163"/>
      <c r="AA232" s="163"/>
      <c r="AB232" s="186"/>
      <c r="AC232" s="163"/>
      <c r="AD232" s="186"/>
    </row>
    <row r="233" spans="1:30" x14ac:dyDescent="0.2">
      <c r="A233" s="119" t="s">
        <v>55</v>
      </c>
      <c r="B233" s="163"/>
      <c r="C233" s="163"/>
      <c r="D233" s="186"/>
      <c r="E233" s="163"/>
      <c r="F233" s="186"/>
      <c r="G233" s="251"/>
      <c r="I233" s="119" t="s">
        <v>55</v>
      </c>
      <c r="J233" s="163"/>
      <c r="K233" s="163"/>
      <c r="L233" s="186"/>
      <c r="M233" s="163"/>
      <c r="N233" s="186"/>
      <c r="Q233" s="119" t="s">
        <v>55</v>
      </c>
      <c r="R233" s="163"/>
      <c r="S233" s="163"/>
      <c r="T233" s="186"/>
      <c r="U233" s="163"/>
      <c r="V233" s="186"/>
      <c r="Y233" s="119" t="s">
        <v>55</v>
      </c>
      <c r="Z233" s="163"/>
      <c r="AA233" s="163"/>
      <c r="AB233" s="186"/>
      <c r="AC233" s="163"/>
      <c r="AD233" s="186"/>
    </row>
    <row r="234" spans="1:30" x14ac:dyDescent="0.2">
      <c r="A234" s="119" t="s">
        <v>56</v>
      </c>
      <c r="B234" s="116">
        <v>6</v>
      </c>
      <c r="C234" s="116">
        <v>0</v>
      </c>
      <c r="D234" s="55">
        <f t="shared" si="32"/>
        <v>0</v>
      </c>
      <c r="E234" s="116">
        <v>6</v>
      </c>
      <c r="F234" s="55">
        <f t="shared" si="33"/>
        <v>1</v>
      </c>
      <c r="G234" s="251"/>
      <c r="I234" s="119" t="s">
        <v>56</v>
      </c>
      <c r="J234" s="163"/>
      <c r="K234" s="163"/>
      <c r="L234" s="186"/>
      <c r="M234" s="163"/>
      <c r="N234" s="186"/>
      <c r="Q234" s="119" t="s">
        <v>56</v>
      </c>
      <c r="R234" s="116">
        <v>5</v>
      </c>
      <c r="S234" s="116">
        <v>0</v>
      </c>
      <c r="T234" s="55">
        <f t="shared" si="34"/>
        <v>0</v>
      </c>
      <c r="U234" s="116">
        <v>5</v>
      </c>
      <c r="V234" s="55">
        <f t="shared" si="35"/>
        <v>1</v>
      </c>
      <c r="Y234" s="119" t="s">
        <v>56</v>
      </c>
      <c r="Z234" s="116">
        <v>1</v>
      </c>
      <c r="AA234" s="116">
        <v>0</v>
      </c>
      <c r="AB234" s="55">
        <f t="shared" ref="AB234:AB258" si="38">AA234/Z234</f>
        <v>0</v>
      </c>
      <c r="AC234" s="116">
        <v>1</v>
      </c>
      <c r="AD234" s="55">
        <f t="shared" ref="AD234:AD258" si="39">AC234/Z234</f>
        <v>1</v>
      </c>
    </row>
    <row r="235" spans="1:30" x14ac:dyDescent="0.2">
      <c r="A235" s="119" t="s">
        <v>57</v>
      </c>
      <c r="B235" s="163"/>
      <c r="C235" s="163"/>
      <c r="D235" s="186"/>
      <c r="E235" s="163"/>
      <c r="F235" s="186"/>
      <c r="G235" s="251"/>
      <c r="I235" s="119" t="s">
        <v>57</v>
      </c>
      <c r="J235" s="163"/>
      <c r="K235" s="163"/>
      <c r="L235" s="186"/>
      <c r="M235" s="163"/>
      <c r="N235" s="186"/>
      <c r="Q235" s="119" t="s">
        <v>57</v>
      </c>
      <c r="R235" s="163"/>
      <c r="S235" s="163"/>
      <c r="T235" s="186"/>
      <c r="U235" s="163"/>
      <c r="V235" s="186"/>
      <c r="Y235" s="119" t="s">
        <v>57</v>
      </c>
      <c r="Z235" s="163"/>
      <c r="AA235" s="163"/>
      <c r="AB235" s="186"/>
      <c r="AC235" s="163"/>
      <c r="AD235" s="186"/>
    </row>
    <row r="236" spans="1:30" x14ac:dyDescent="0.2">
      <c r="A236" s="119" t="s">
        <v>58</v>
      </c>
      <c r="B236" s="163"/>
      <c r="C236" s="163"/>
      <c r="D236" s="186"/>
      <c r="E236" s="163"/>
      <c r="F236" s="186"/>
      <c r="G236" s="251"/>
      <c r="I236" s="119" t="s">
        <v>58</v>
      </c>
      <c r="J236" s="163"/>
      <c r="K236" s="163"/>
      <c r="L236" s="186"/>
      <c r="M236" s="163"/>
      <c r="N236" s="186"/>
      <c r="Q236" s="119" t="s">
        <v>58</v>
      </c>
      <c r="R236" s="163"/>
      <c r="S236" s="163"/>
      <c r="T236" s="186"/>
      <c r="U236" s="163"/>
      <c r="V236" s="186"/>
      <c r="Y236" s="119" t="s">
        <v>58</v>
      </c>
      <c r="Z236" s="163"/>
      <c r="AA236" s="163"/>
      <c r="AB236" s="186"/>
      <c r="AC236" s="163"/>
      <c r="AD236" s="186"/>
    </row>
    <row r="237" spans="1:30" x14ac:dyDescent="0.2">
      <c r="A237" s="119" t="s">
        <v>59</v>
      </c>
      <c r="B237" s="116">
        <v>1</v>
      </c>
      <c r="C237" s="116">
        <v>0</v>
      </c>
      <c r="D237" s="55">
        <f t="shared" si="32"/>
        <v>0</v>
      </c>
      <c r="E237" s="116">
        <v>1</v>
      </c>
      <c r="F237" s="55">
        <f t="shared" si="33"/>
        <v>1</v>
      </c>
      <c r="G237" s="251"/>
      <c r="I237" s="119" t="s">
        <v>59</v>
      </c>
      <c r="J237" s="163"/>
      <c r="K237" s="163"/>
      <c r="L237" s="186"/>
      <c r="M237" s="163"/>
      <c r="N237" s="186"/>
      <c r="Q237" s="119" t="s">
        <v>59</v>
      </c>
      <c r="R237" s="116">
        <v>1</v>
      </c>
      <c r="S237" s="116">
        <v>0</v>
      </c>
      <c r="T237" s="55">
        <f t="shared" si="34"/>
        <v>0</v>
      </c>
      <c r="U237" s="116">
        <v>1</v>
      </c>
      <c r="V237" s="55">
        <f t="shared" si="35"/>
        <v>1</v>
      </c>
      <c r="Y237" s="119" t="s">
        <v>59</v>
      </c>
      <c r="Z237" s="163"/>
      <c r="AA237" s="163"/>
      <c r="AB237" s="186"/>
      <c r="AC237" s="163"/>
      <c r="AD237" s="186"/>
    </row>
    <row r="238" spans="1:30" x14ac:dyDescent="0.2">
      <c r="A238" s="119" t="s">
        <v>60</v>
      </c>
      <c r="B238" s="163"/>
      <c r="C238" s="163"/>
      <c r="D238" s="186"/>
      <c r="E238" s="163"/>
      <c r="F238" s="186"/>
      <c r="G238" s="251"/>
      <c r="I238" s="119" t="s">
        <v>60</v>
      </c>
      <c r="J238" s="163"/>
      <c r="K238" s="163"/>
      <c r="L238" s="186"/>
      <c r="M238" s="163"/>
      <c r="N238" s="186"/>
      <c r="Q238" s="119" t="s">
        <v>60</v>
      </c>
      <c r="R238" s="163"/>
      <c r="S238" s="163"/>
      <c r="T238" s="186"/>
      <c r="U238" s="163"/>
      <c r="V238" s="186"/>
      <c r="Y238" s="119" t="s">
        <v>60</v>
      </c>
      <c r="Z238" s="163"/>
      <c r="AA238" s="163"/>
      <c r="AB238" s="186"/>
      <c r="AC238" s="163"/>
      <c r="AD238" s="186"/>
    </row>
    <row r="239" spans="1:30" x14ac:dyDescent="0.2">
      <c r="A239" s="119" t="s">
        <v>9</v>
      </c>
      <c r="B239" s="163"/>
      <c r="C239" s="163"/>
      <c r="D239" s="186"/>
      <c r="E239" s="163"/>
      <c r="F239" s="186"/>
      <c r="G239" s="251"/>
      <c r="I239" s="119" t="s">
        <v>9</v>
      </c>
      <c r="J239" s="163"/>
      <c r="K239" s="163"/>
      <c r="L239" s="186"/>
      <c r="M239" s="163"/>
      <c r="N239" s="186"/>
      <c r="Q239" s="119" t="s">
        <v>9</v>
      </c>
      <c r="R239" s="163"/>
      <c r="S239" s="163"/>
      <c r="T239" s="186"/>
      <c r="U239" s="163"/>
      <c r="V239" s="186"/>
      <c r="Y239" s="119" t="s">
        <v>9</v>
      </c>
      <c r="Z239" s="163"/>
      <c r="AA239" s="163"/>
      <c r="AB239" s="186"/>
      <c r="AC239" s="163"/>
      <c r="AD239" s="186"/>
    </row>
    <row r="240" spans="1:30" x14ac:dyDescent="0.2">
      <c r="A240" s="119" t="s">
        <v>61</v>
      </c>
      <c r="B240" s="163"/>
      <c r="C240" s="163"/>
      <c r="D240" s="186"/>
      <c r="E240" s="163"/>
      <c r="F240" s="186"/>
      <c r="G240" s="251"/>
      <c r="I240" s="119" t="s">
        <v>61</v>
      </c>
      <c r="J240" s="163"/>
      <c r="K240" s="163"/>
      <c r="L240" s="186"/>
      <c r="M240" s="163"/>
      <c r="N240" s="186"/>
      <c r="Q240" s="119" t="s">
        <v>61</v>
      </c>
      <c r="R240" s="163"/>
      <c r="S240" s="163"/>
      <c r="T240" s="186"/>
      <c r="U240" s="163"/>
      <c r="V240" s="186"/>
      <c r="Y240" s="119" t="s">
        <v>61</v>
      </c>
      <c r="Z240" s="163"/>
      <c r="AA240" s="163"/>
      <c r="AB240" s="186"/>
      <c r="AC240" s="163"/>
      <c r="AD240" s="186"/>
    </row>
    <row r="241" spans="1:30" x14ac:dyDescent="0.2">
      <c r="A241" s="119" t="s">
        <v>6</v>
      </c>
      <c r="B241" s="163"/>
      <c r="C241" s="163"/>
      <c r="D241" s="186"/>
      <c r="E241" s="163"/>
      <c r="F241" s="186"/>
      <c r="G241" s="251"/>
      <c r="I241" s="119" t="s">
        <v>6</v>
      </c>
      <c r="J241" s="163"/>
      <c r="K241" s="163"/>
      <c r="L241" s="186"/>
      <c r="M241" s="163"/>
      <c r="N241" s="186"/>
      <c r="Q241" s="119" t="s">
        <v>6</v>
      </c>
      <c r="R241" s="163"/>
      <c r="S241" s="163"/>
      <c r="T241" s="186"/>
      <c r="U241" s="163"/>
      <c r="V241" s="186"/>
      <c r="Y241" s="119" t="s">
        <v>6</v>
      </c>
      <c r="Z241" s="163"/>
      <c r="AA241" s="163"/>
      <c r="AB241" s="186"/>
      <c r="AC241" s="163"/>
      <c r="AD241" s="186"/>
    </row>
    <row r="242" spans="1:30" x14ac:dyDescent="0.2">
      <c r="A242" s="119" t="s">
        <v>62</v>
      </c>
      <c r="B242" s="116">
        <v>1</v>
      </c>
      <c r="C242" s="116">
        <v>0</v>
      </c>
      <c r="D242" s="55">
        <f t="shared" si="32"/>
        <v>0</v>
      </c>
      <c r="E242" s="116">
        <v>1</v>
      </c>
      <c r="F242" s="55">
        <f t="shared" si="33"/>
        <v>1</v>
      </c>
      <c r="G242" s="251"/>
      <c r="I242" s="119" t="s">
        <v>62</v>
      </c>
      <c r="J242" s="163"/>
      <c r="K242" s="163"/>
      <c r="L242" s="186"/>
      <c r="M242" s="163"/>
      <c r="N242" s="186"/>
      <c r="Q242" s="119" t="s">
        <v>62</v>
      </c>
      <c r="R242" s="116">
        <v>1</v>
      </c>
      <c r="S242" s="116">
        <v>0</v>
      </c>
      <c r="T242" s="55">
        <f t="shared" si="34"/>
        <v>0</v>
      </c>
      <c r="U242" s="116">
        <v>1</v>
      </c>
      <c r="V242" s="55">
        <f t="shared" si="35"/>
        <v>1</v>
      </c>
      <c r="Y242" s="119" t="s">
        <v>62</v>
      </c>
      <c r="Z242" s="163"/>
      <c r="AA242" s="163"/>
      <c r="AB242" s="186"/>
      <c r="AC242" s="163"/>
      <c r="AD242" s="186"/>
    </row>
    <row r="243" spans="1:30" x14ac:dyDescent="0.2">
      <c r="A243" s="119" t="s">
        <v>8</v>
      </c>
      <c r="B243" s="163"/>
      <c r="C243" s="163"/>
      <c r="D243" s="186"/>
      <c r="E243" s="163"/>
      <c r="F243" s="186"/>
      <c r="G243" s="251"/>
      <c r="I243" s="119" t="s">
        <v>8</v>
      </c>
      <c r="J243" s="163"/>
      <c r="K243" s="163"/>
      <c r="L243" s="186"/>
      <c r="M243" s="163"/>
      <c r="N243" s="186"/>
      <c r="Q243" s="119" t="s">
        <v>8</v>
      </c>
      <c r="R243" s="163"/>
      <c r="S243" s="163"/>
      <c r="T243" s="186"/>
      <c r="U243" s="163"/>
      <c r="V243" s="186"/>
      <c r="Y243" s="119" t="s">
        <v>8</v>
      </c>
      <c r="Z243" s="163"/>
      <c r="AA243" s="163"/>
      <c r="AB243" s="186"/>
      <c r="AC243" s="163"/>
      <c r="AD243" s="186"/>
    </row>
    <row r="244" spans="1:30" x14ac:dyDescent="0.2">
      <c r="A244" s="119" t="s">
        <v>63</v>
      </c>
      <c r="B244" s="163"/>
      <c r="C244" s="163"/>
      <c r="D244" s="186"/>
      <c r="E244" s="163"/>
      <c r="F244" s="186"/>
      <c r="G244" s="251"/>
      <c r="I244" s="119" t="s">
        <v>63</v>
      </c>
      <c r="J244" s="163"/>
      <c r="K244" s="163"/>
      <c r="L244" s="186"/>
      <c r="M244" s="163"/>
      <c r="N244" s="186"/>
      <c r="Q244" s="119" t="s">
        <v>63</v>
      </c>
      <c r="R244" s="163"/>
      <c r="S244" s="163"/>
      <c r="T244" s="186"/>
      <c r="U244" s="163"/>
      <c r="V244" s="186"/>
      <c r="Y244" s="119" t="s">
        <v>63</v>
      </c>
      <c r="Z244" s="163"/>
      <c r="AA244" s="163"/>
      <c r="AB244" s="186"/>
      <c r="AC244" s="163"/>
      <c r="AD244" s="186"/>
    </row>
    <row r="245" spans="1:30" x14ac:dyDescent="0.2">
      <c r="A245" s="119" t="s">
        <v>64</v>
      </c>
      <c r="B245" s="163"/>
      <c r="C245" s="163"/>
      <c r="D245" s="186"/>
      <c r="E245" s="163"/>
      <c r="F245" s="186"/>
      <c r="G245" s="251"/>
      <c r="I245" s="119" t="s">
        <v>64</v>
      </c>
      <c r="J245" s="163"/>
      <c r="K245" s="163"/>
      <c r="L245" s="186"/>
      <c r="M245" s="163"/>
      <c r="N245" s="186"/>
      <c r="Q245" s="119" t="s">
        <v>64</v>
      </c>
      <c r="R245" s="163"/>
      <c r="S245" s="163"/>
      <c r="T245" s="186"/>
      <c r="U245" s="163"/>
      <c r="V245" s="186"/>
      <c r="Y245" s="119" t="s">
        <v>64</v>
      </c>
      <c r="Z245" s="163"/>
      <c r="AA245" s="163"/>
      <c r="AB245" s="186"/>
      <c r="AC245" s="163"/>
      <c r="AD245" s="186"/>
    </row>
    <row r="246" spans="1:30" x14ac:dyDescent="0.2">
      <c r="A246" s="119" t="s">
        <v>65</v>
      </c>
      <c r="B246" s="116">
        <v>4</v>
      </c>
      <c r="C246" s="116">
        <v>0</v>
      </c>
      <c r="D246" s="55">
        <f t="shared" si="32"/>
        <v>0</v>
      </c>
      <c r="E246" s="116">
        <v>4</v>
      </c>
      <c r="F246" s="55">
        <f t="shared" si="33"/>
        <v>1</v>
      </c>
      <c r="G246" s="251"/>
      <c r="I246" s="119" t="s">
        <v>65</v>
      </c>
      <c r="J246" s="163"/>
      <c r="K246" s="163"/>
      <c r="L246" s="186"/>
      <c r="M246" s="163"/>
      <c r="N246" s="186"/>
      <c r="Q246" s="119" t="s">
        <v>65</v>
      </c>
      <c r="R246" s="116">
        <v>4</v>
      </c>
      <c r="S246" s="116">
        <v>0</v>
      </c>
      <c r="T246" s="55">
        <f t="shared" si="34"/>
        <v>0</v>
      </c>
      <c r="U246" s="116">
        <v>4</v>
      </c>
      <c r="V246" s="55">
        <f t="shared" si="35"/>
        <v>1</v>
      </c>
      <c r="Y246" s="119" t="s">
        <v>65</v>
      </c>
      <c r="Z246" s="163"/>
      <c r="AA246" s="163"/>
      <c r="AB246" s="186"/>
      <c r="AC246" s="163"/>
      <c r="AD246" s="186"/>
    </row>
    <row r="247" spans="1:30" x14ac:dyDescent="0.2">
      <c r="A247" s="119" t="s">
        <v>66</v>
      </c>
      <c r="B247" s="163"/>
      <c r="C247" s="163"/>
      <c r="D247" s="186"/>
      <c r="E247" s="163"/>
      <c r="F247" s="186"/>
      <c r="G247" s="251"/>
      <c r="I247" s="119" t="s">
        <v>66</v>
      </c>
      <c r="J247" s="163"/>
      <c r="K247" s="163"/>
      <c r="L247" s="186"/>
      <c r="M247" s="163"/>
      <c r="N247" s="186"/>
      <c r="Q247" s="119" t="s">
        <v>66</v>
      </c>
      <c r="R247" s="163"/>
      <c r="S247" s="163"/>
      <c r="T247" s="186"/>
      <c r="U247" s="163"/>
      <c r="V247" s="186"/>
      <c r="Y247" s="119" t="s">
        <v>66</v>
      </c>
      <c r="Z247" s="163"/>
      <c r="AA247" s="163"/>
      <c r="AB247" s="186"/>
      <c r="AC247" s="163"/>
      <c r="AD247" s="186"/>
    </row>
    <row r="248" spans="1:30" x14ac:dyDescent="0.2">
      <c r="A248" s="119" t="s">
        <v>67</v>
      </c>
      <c r="B248" s="116">
        <v>1</v>
      </c>
      <c r="C248" s="116">
        <v>0</v>
      </c>
      <c r="D248" s="55">
        <f t="shared" si="32"/>
        <v>0</v>
      </c>
      <c r="E248" s="116">
        <v>1</v>
      </c>
      <c r="F248" s="55">
        <f t="shared" si="33"/>
        <v>1</v>
      </c>
      <c r="G248" s="251"/>
      <c r="I248" s="119" t="s">
        <v>67</v>
      </c>
      <c r="J248" s="163"/>
      <c r="K248" s="163"/>
      <c r="L248" s="186"/>
      <c r="M248" s="163"/>
      <c r="N248" s="186"/>
      <c r="Q248" s="119" t="s">
        <v>67</v>
      </c>
      <c r="R248" s="116">
        <v>1</v>
      </c>
      <c r="S248" s="116">
        <v>0</v>
      </c>
      <c r="T248" s="55">
        <f t="shared" si="34"/>
        <v>0</v>
      </c>
      <c r="U248" s="116">
        <v>1</v>
      </c>
      <c r="V248" s="55">
        <f t="shared" si="35"/>
        <v>1</v>
      </c>
      <c r="Y248" s="119" t="s">
        <v>67</v>
      </c>
      <c r="Z248" s="163"/>
      <c r="AA248" s="163"/>
      <c r="AB248" s="186"/>
      <c r="AC248" s="163"/>
      <c r="AD248" s="186"/>
    </row>
    <row r="249" spans="1:30" x14ac:dyDescent="0.2">
      <c r="A249" s="119" t="s">
        <v>68</v>
      </c>
      <c r="B249" s="163"/>
      <c r="C249" s="163"/>
      <c r="D249" s="186"/>
      <c r="E249" s="163"/>
      <c r="F249" s="186"/>
      <c r="G249" s="251"/>
      <c r="I249" s="119" t="s">
        <v>68</v>
      </c>
      <c r="J249" s="163"/>
      <c r="K249" s="163"/>
      <c r="L249" s="186"/>
      <c r="M249" s="163"/>
      <c r="N249" s="186"/>
      <c r="Q249" s="119" t="s">
        <v>68</v>
      </c>
      <c r="R249" s="163"/>
      <c r="S249" s="163"/>
      <c r="T249" s="186"/>
      <c r="U249" s="163"/>
      <c r="V249" s="186"/>
      <c r="Y249" s="119" t="s">
        <v>68</v>
      </c>
      <c r="Z249" s="163"/>
      <c r="AA249" s="163"/>
      <c r="AB249" s="186"/>
      <c r="AC249" s="163"/>
      <c r="AD249" s="186"/>
    </row>
    <row r="250" spans="1:30" x14ac:dyDescent="0.2">
      <c r="A250" s="119" t="s">
        <v>69</v>
      </c>
      <c r="B250" s="163"/>
      <c r="C250" s="163"/>
      <c r="D250" s="186"/>
      <c r="E250" s="163"/>
      <c r="F250" s="186"/>
      <c r="G250" s="251"/>
      <c r="I250" s="119" t="s">
        <v>69</v>
      </c>
      <c r="J250" s="163"/>
      <c r="K250" s="163"/>
      <c r="L250" s="186"/>
      <c r="M250" s="163"/>
      <c r="N250" s="186"/>
      <c r="Q250" s="119" t="s">
        <v>69</v>
      </c>
      <c r="R250" s="163"/>
      <c r="S250" s="163"/>
      <c r="T250" s="186"/>
      <c r="U250" s="163"/>
      <c r="V250" s="186"/>
      <c r="Y250" s="119" t="s">
        <v>69</v>
      </c>
      <c r="Z250" s="163"/>
      <c r="AA250" s="163"/>
      <c r="AB250" s="186"/>
      <c r="AC250" s="163"/>
      <c r="AD250" s="186"/>
    </row>
    <row r="251" spans="1:30" x14ac:dyDescent="0.2">
      <c r="A251" s="119" t="s">
        <v>70</v>
      </c>
      <c r="B251" s="163"/>
      <c r="C251" s="163"/>
      <c r="D251" s="186"/>
      <c r="E251" s="163"/>
      <c r="F251" s="186"/>
      <c r="G251" s="251"/>
      <c r="I251" s="119" t="s">
        <v>70</v>
      </c>
      <c r="J251" s="163"/>
      <c r="K251" s="163"/>
      <c r="L251" s="186"/>
      <c r="M251" s="163"/>
      <c r="N251" s="186"/>
      <c r="Q251" s="119" t="s">
        <v>70</v>
      </c>
      <c r="R251" s="163"/>
      <c r="S251" s="163"/>
      <c r="T251" s="186"/>
      <c r="U251" s="163"/>
      <c r="V251" s="186"/>
      <c r="Y251" s="119" t="s">
        <v>70</v>
      </c>
      <c r="Z251" s="163"/>
      <c r="AA251" s="163"/>
      <c r="AB251" s="186"/>
      <c r="AC251" s="163"/>
      <c r="AD251" s="186"/>
    </row>
    <row r="252" spans="1:30" x14ac:dyDescent="0.2">
      <c r="A252" s="119" t="s">
        <v>12</v>
      </c>
      <c r="B252" s="116">
        <v>1</v>
      </c>
      <c r="C252" s="116">
        <v>0</v>
      </c>
      <c r="D252" s="55">
        <f t="shared" si="32"/>
        <v>0</v>
      </c>
      <c r="E252" s="116">
        <v>1</v>
      </c>
      <c r="F252" s="55">
        <f t="shared" si="33"/>
        <v>1</v>
      </c>
      <c r="G252" s="251"/>
      <c r="I252" s="119" t="s">
        <v>12</v>
      </c>
      <c r="J252" s="163"/>
      <c r="K252" s="163"/>
      <c r="L252" s="186"/>
      <c r="M252" s="163"/>
      <c r="N252" s="186"/>
      <c r="Q252" s="119" t="s">
        <v>12</v>
      </c>
      <c r="R252" s="116">
        <v>1</v>
      </c>
      <c r="S252" s="116">
        <v>0</v>
      </c>
      <c r="T252" s="55">
        <f t="shared" si="34"/>
        <v>0</v>
      </c>
      <c r="U252" s="116">
        <v>1</v>
      </c>
      <c r="V252" s="55">
        <f t="shared" si="35"/>
        <v>1</v>
      </c>
      <c r="Y252" s="119" t="s">
        <v>12</v>
      </c>
      <c r="Z252" s="163"/>
      <c r="AA252" s="163"/>
      <c r="AB252" s="186"/>
      <c r="AC252" s="163"/>
      <c r="AD252" s="186"/>
    </row>
    <row r="253" spans="1:30" x14ac:dyDescent="0.2">
      <c r="A253" s="119" t="s">
        <v>71</v>
      </c>
      <c r="B253" s="163"/>
      <c r="C253" s="163"/>
      <c r="D253" s="186"/>
      <c r="E253" s="163"/>
      <c r="F253" s="186"/>
      <c r="G253" s="251"/>
      <c r="I253" s="119" t="s">
        <v>71</v>
      </c>
      <c r="J253" s="163"/>
      <c r="K253" s="163"/>
      <c r="L253" s="186"/>
      <c r="M253" s="163"/>
      <c r="N253" s="186"/>
      <c r="Q253" s="119" t="s">
        <v>71</v>
      </c>
      <c r="R253" s="163"/>
      <c r="S253" s="163"/>
      <c r="T253" s="186"/>
      <c r="U253" s="163"/>
      <c r="V253" s="186"/>
      <c r="Y253" s="119" t="s">
        <v>71</v>
      </c>
      <c r="Z253" s="163"/>
      <c r="AA253" s="163"/>
      <c r="AB253" s="186"/>
      <c r="AC253" s="163"/>
      <c r="AD253" s="186"/>
    </row>
    <row r="254" spans="1:30" x14ac:dyDescent="0.2">
      <c r="A254" s="119" t="s">
        <v>72</v>
      </c>
      <c r="B254" s="163"/>
      <c r="C254" s="163"/>
      <c r="D254" s="186"/>
      <c r="E254" s="163"/>
      <c r="F254" s="186"/>
      <c r="G254" s="251"/>
      <c r="I254" s="119" t="s">
        <v>72</v>
      </c>
      <c r="J254" s="163"/>
      <c r="K254" s="163"/>
      <c r="L254" s="186"/>
      <c r="M254" s="163"/>
      <c r="N254" s="186"/>
      <c r="Q254" s="119" t="s">
        <v>72</v>
      </c>
      <c r="R254" s="163"/>
      <c r="S254" s="163"/>
      <c r="T254" s="186"/>
      <c r="U254" s="163"/>
      <c r="V254" s="186"/>
      <c r="Y254" s="119" t="s">
        <v>72</v>
      </c>
      <c r="Z254" s="163"/>
      <c r="AA254" s="163"/>
      <c r="AB254" s="186"/>
      <c r="AC254" s="163"/>
      <c r="AD254" s="186"/>
    </row>
    <row r="255" spans="1:30" x14ac:dyDescent="0.2">
      <c r="A255" s="119"/>
      <c r="B255" s="116"/>
      <c r="C255" s="116"/>
      <c r="D255" s="55"/>
      <c r="E255" s="116"/>
      <c r="F255" s="55"/>
      <c r="G255" s="251"/>
      <c r="I255" s="119"/>
      <c r="J255" s="116"/>
      <c r="K255" s="116"/>
      <c r="L255" s="55"/>
      <c r="M255" s="116"/>
      <c r="N255" s="55"/>
      <c r="Q255" s="119"/>
      <c r="R255" s="116"/>
      <c r="S255" s="116"/>
      <c r="T255" s="55"/>
      <c r="U255" s="116"/>
      <c r="V255" s="55"/>
      <c r="Y255" s="119"/>
      <c r="Z255" s="116"/>
      <c r="AA255" s="116"/>
      <c r="AB255" s="55"/>
      <c r="AC255" s="116"/>
      <c r="AD255" s="55"/>
    </row>
    <row r="256" spans="1:30" x14ac:dyDescent="0.2">
      <c r="A256" s="119" t="s">
        <v>98</v>
      </c>
      <c r="B256" s="163"/>
      <c r="C256" s="163"/>
      <c r="D256" s="186"/>
      <c r="E256" s="163"/>
      <c r="F256" s="186"/>
      <c r="G256" s="251"/>
      <c r="I256" s="119" t="s">
        <v>98</v>
      </c>
      <c r="J256" s="163"/>
      <c r="K256" s="163"/>
      <c r="L256" s="186"/>
      <c r="M256" s="163"/>
      <c r="N256" s="186"/>
      <c r="Q256" s="119" t="s">
        <v>98</v>
      </c>
      <c r="R256" s="163"/>
      <c r="S256" s="163"/>
      <c r="T256" s="186"/>
      <c r="U256" s="163"/>
      <c r="V256" s="186"/>
      <c r="Y256" s="119" t="s">
        <v>98</v>
      </c>
      <c r="Z256" s="163"/>
      <c r="AA256" s="163"/>
      <c r="AB256" s="186"/>
      <c r="AC256" s="163"/>
      <c r="AD256" s="186"/>
    </row>
    <row r="257" spans="1:32" x14ac:dyDescent="0.2">
      <c r="A257" s="52"/>
      <c r="B257" s="116"/>
      <c r="C257" s="116"/>
      <c r="D257" s="56"/>
      <c r="E257" s="116"/>
      <c r="F257" s="56"/>
      <c r="G257" s="252"/>
      <c r="I257" s="52"/>
      <c r="J257" s="116"/>
      <c r="K257" s="116"/>
      <c r="L257" s="56"/>
      <c r="M257" s="116"/>
      <c r="N257" s="56"/>
      <c r="Q257" s="52"/>
      <c r="R257" s="116"/>
      <c r="S257" s="116"/>
      <c r="T257" s="56"/>
      <c r="U257" s="116"/>
      <c r="V257" s="56"/>
      <c r="Y257" s="52"/>
      <c r="Z257" s="116"/>
      <c r="AA257" s="116"/>
      <c r="AB257" s="56"/>
      <c r="AC257" s="116"/>
      <c r="AD257" s="56"/>
    </row>
    <row r="258" spans="1:32" ht="15.75" x14ac:dyDescent="0.25">
      <c r="A258" s="54" t="s">
        <v>210</v>
      </c>
      <c r="B258" s="120">
        <v>20</v>
      </c>
      <c r="C258" s="120">
        <v>0</v>
      </c>
      <c r="D258" s="113">
        <f t="shared" si="32"/>
        <v>0</v>
      </c>
      <c r="E258" s="120">
        <v>20</v>
      </c>
      <c r="F258" s="113">
        <f t="shared" si="33"/>
        <v>1</v>
      </c>
      <c r="G258" s="184"/>
      <c r="I258" s="54" t="s">
        <v>210</v>
      </c>
      <c r="J258" s="120">
        <v>1</v>
      </c>
      <c r="K258" s="120">
        <v>0</v>
      </c>
      <c r="L258" s="113">
        <f t="shared" si="36"/>
        <v>0</v>
      </c>
      <c r="M258" s="120">
        <v>1</v>
      </c>
      <c r="N258" s="113">
        <f t="shared" si="37"/>
        <v>1</v>
      </c>
      <c r="Q258" s="54" t="s">
        <v>210</v>
      </c>
      <c r="R258" s="120">
        <v>18</v>
      </c>
      <c r="S258" s="120">
        <v>0</v>
      </c>
      <c r="T258" s="113">
        <f t="shared" si="34"/>
        <v>0</v>
      </c>
      <c r="U258" s="120">
        <v>18</v>
      </c>
      <c r="V258" s="113">
        <f t="shared" si="35"/>
        <v>1</v>
      </c>
      <c r="Y258" s="54" t="s">
        <v>210</v>
      </c>
      <c r="Z258" s="120">
        <v>1</v>
      </c>
      <c r="AA258" s="120">
        <v>0</v>
      </c>
      <c r="AB258" s="113">
        <f t="shared" si="38"/>
        <v>0</v>
      </c>
      <c r="AC258" s="120">
        <v>1</v>
      </c>
      <c r="AD258" s="113">
        <f t="shared" si="39"/>
        <v>1</v>
      </c>
    </row>
    <row r="259" spans="1:32" ht="15.75" x14ac:dyDescent="0.25">
      <c r="A259" s="53"/>
      <c r="B259" s="117"/>
      <c r="C259" s="117"/>
      <c r="D259" s="57"/>
      <c r="E259" s="117"/>
      <c r="F259" s="57"/>
      <c r="G259" s="184"/>
      <c r="I259" s="53"/>
      <c r="J259" s="117"/>
      <c r="K259" s="117"/>
      <c r="L259" s="57"/>
      <c r="M259" s="117"/>
      <c r="N259" s="57"/>
      <c r="Q259" s="53"/>
      <c r="R259" s="117"/>
      <c r="S259" s="117"/>
      <c r="T259" s="57"/>
      <c r="U259" s="117"/>
      <c r="V259" s="57"/>
      <c r="Y259" s="53"/>
      <c r="Z259" s="117"/>
      <c r="AA259" s="117"/>
      <c r="AB259" s="57"/>
      <c r="AC259" s="117"/>
      <c r="AD259" s="57"/>
    </row>
    <row r="260" spans="1:32" x14ac:dyDescent="0.2">
      <c r="A260" s="248" t="s">
        <v>105</v>
      </c>
      <c r="B260" s="46"/>
      <c r="C260" s="118"/>
      <c r="D260" s="238"/>
      <c r="E260" s="32"/>
      <c r="F260" s="242"/>
      <c r="G260" s="31"/>
      <c r="H260" s="238"/>
      <c r="I260" s="248" t="s">
        <v>105</v>
      </c>
      <c r="L260" s="23"/>
      <c r="N260" s="23"/>
      <c r="P260" s="23"/>
      <c r="Q260" s="248" t="s">
        <v>105</v>
      </c>
      <c r="T260" s="23"/>
      <c r="V260" s="23"/>
      <c r="X260" s="23"/>
      <c r="Y260" s="248" t="s">
        <v>105</v>
      </c>
      <c r="AB260" s="23"/>
      <c r="AD260" s="23"/>
      <c r="AF260" s="23"/>
    </row>
    <row r="261" spans="1:32" ht="15.75" x14ac:dyDescent="0.25">
      <c r="A261" s="19"/>
      <c r="B261" s="19"/>
      <c r="I261" s="19"/>
      <c r="J261" s="19"/>
      <c r="Q261" s="19"/>
      <c r="R261" s="19"/>
      <c r="Y261" s="19"/>
      <c r="Z261" s="19"/>
    </row>
    <row r="262" spans="1:32" ht="15.75" x14ac:dyDescent="0.25">
      <c r="A262" s="19" t="s">
        <v>94</v>
      </c>
      <c r="B262" s="19"/>
      <c r="I262" s="19" t="s">
        <v>94</v>
      </c>
      <c r="J262" s="19"/>
      <c r="Q262" s="19" t="s">
        <v>94</v>
      </c>
      <c r="R262" s="19"/>
      <c r="Y262" s="19" t="s">
        <v>94</v>
      </c>
      <c r="Z262" s="19"/>
    </row>
    <row r="263" spans="1:32" s="303" customFormat="1" ht="38.25" customHeight="1" x14ac:dyDescent="0.2">
      <c r="A263" s="483" t="s">
        <v>77</v>
      </c>
      <c r="B263" s="485" t="s">
        <v>76</v>
      </c>
      <c r="C263" s="487" t="s">
        <v>314</v>
      </c>
      <c r="D263" s="487"/>
      <c r="E263" s="487" t="s">
        <v>315</v>
      </c>
      <c r="F263" s="487"/>
      <c r="G263" s="249"/>
      <c r="I263" s="483" t="s">
        <v>77</v>
      </c>
      <c r="J263" s="485" t="s">
        <v>76</v>
      </c>
      <c r="K263" s="487" t="s">
        <v>314</v>
      </c>
      <c r="L263" s="487"/>
      <c r="M263" s="487" t="s">
        <v>315</v>
      </c>
      <c r="N263" s="487"/>
      <c r="Q263" s="483" t="s">
        <v>77</v>
      </c>
      <c r="R263" s="485" t="s">
        <v>76</v>
      </c>
      <c r="S263" s="487" t="s">
        <v>314</v>
      </c>
      <c r="T263" s="487"/>
      <c r="U263" s="487" t="s">
        <v>315</v>
      </c>
      <c r="V263" s="487"/>
      <c r="Y263" s="483" t="s">
        <v>77</v>
      </c>
      <c r="Z263" s="485" t="s">
        <v>76</v>
      </c>
      <c r="AA263" s="487" t="s">
        <v>314</v>
      </c>
      <c r="AB263" s="487"/>
      <c r="AC263" s="487" t="s">
        <v>315</v>
      </c>
      <c r="AD263" s="487"/>
    </row>
    <row r="264" spans="1:32" s="303" customFormat="1" ht="37.5" customHeight="1" x14ac:dyDescent="0.2">
      <c r="A264" s="484"/>
      <c r="B264" s="486"/>
      <c r="C264" s="35" t="s">
        <v>316</v>
      </c>
      <c r="D264" s="37" t="s">
        <v>322</v>
      </c>
      <c r="E264" s="35" t="s">
        <v>316</v>
      </c>
      <c r="F264" s="37" t="s">
        <v>323</v>
      </c>
      <c r="G264" s="250"/>
      <c r="I264" s="484"/>
      <c r="J264" s="486"/>
      <c r="K264" s="35" t="s">
        <v>316</v>
      </c>
      <c r="L264" s="37" t="s">
        <v>322</v>
      </c>
      <c r="M264" s="35" t="s">
        <v>316</v>
      </c>
      <c r="N264" s="37" t="s">
        <v>323</v>
      </c>
      <c r="Q264" s="484"/>
      <c r="R264" s="486"/>
      <c r="S264" s="35" t="s">
        <v>316</v>
      </c>
      <c r="T264" s="37" t="s">
        <v>322</v>
      </c>
      <c r="U264" s="35" t="s">
        <v>316</v>
      </c>
      <c r="V264" s="37" t="s">
        <v>323</v>
      </c>
      <c r="Y264" s="484"/>
      <c r="Z264" s="486"/>
      <c r="AA264" s="35" t="s">
        <v>316</v>
      </c>
      <c r="AB264" s="37" t="s">
        <v>322</v>
      </c>
      <c r="AC264" s="35" t="s">
        <v>316</v>
      </c>
      <c r="AD264" s="37" t="s">
        <v>323</v>
      </c>
    </row>
    <row r="265" spans="1:32" ht="14.25" customHeight="1" x14ac:dyDescent="0.2">
      <c r="A265" s="30"/>
      <c r="B265" s="132"/>
      <c r="C265" s="143"/>
      <c r="D265" s="45"/>
      <c r="E265" s="143"/>
      <c r="F265" s="45"/>
      <c r="G265" s="250"/>
      <c r="I265" s="30"/>
      <c r="J265" s="132"/>
      <c r="K265" s="143"/>
      <c r="L265" s="45"/>
      <c r="M265" s="143"/>
      <c r="N265" s="45"/>
      <c r="Q265" s="30"/>
      <c r="R265" s="132"/>
      <c r="S265" s="143"/>
      <c r="T265" s="45"/>
      <c r="U265" s="143"/>
      <c r="V265" s="45"/>
      <c r="Y265" s="30"/>
      <c r="Z265" s="132"/>
      <c r="AA265" s="143"/>
      <c r="AB265" s="45"/>
      <c r="AC265" s="143"/>
      <c r="AD265" s="45"/>
    </row>
    <row r="266" spans="1:32" ht="16.5" customHeight="1" x14ac:dyDescent="0.2">
      <c r="A266" s="119" t="s">
        <v>48</v>
      </c>
      <c r="B266" s="163"/>
      <c r="C266" s="163"/>
      <c r="D266" s="186"/>
      <c r="E266" s="163"/>
      <c r="F266" s="186"/>
      <c r="G266" s="251"/>
      <c r="I266" s="119" t="s">
        <v>48</v>
      </c>
      <c r="J266" s="163"/>
      <c r="K266" s="163"/>
      <c r="L266" s="186"/>
      <c r="M266" s="163"/>
      <c r="N266" s="186"/>
      <c r="Q266" s="119" t="s">
        <v>48</v>
      </c>
      <c r="R266" s="202"/>
      <c r="S266" s="163"/>
      <c r="T266" s="186"/>
      <c r="U266" s="163"/>
      <c r="V266" s="186"/>
      <c r="Y266" s="119" t="s">
        <v>48</v>
      </c>
      <c r="Z266" s="202"/>
      <c r="AA266" s="163"/>
      <c r="AB266" s="186"/>
      <c r="AC266" s="163"/>
      <c r="AD266" s="186"/>
    </row>
    <row r="267" spans="1:32" ht="16.5" customHeight="1" x14ac:dyDescent="0.2">
      <c r="A267" s="119" t="s">
        <v>49</v>
      </c>
      <c r="B267" s="163"/>
      <c r="C267" s="163"/>
      <c r="D267" s="186"/>
      <c r="E267" s="163"/>
      <c r="F267" s="186"/>
      <c r="G267" s="251"/>
      <c r="I267" s="119" t="s">
        <v>49</v>
      </c>
      <c r="J267" s="163"/>
      <c r="K267" s="163"/>
      <c r="L267" s="186"/>
      <c r="M267" s="163"/>
      <c r="N267" s="186"/>
      <c r="Q267" s="119" t="s">
        <v>49</v>
      </c>
      <c r="R267" s="202"/>
      <c r="S267" s="163"/>
      <c r="T267" s="186"/>
      <c r="U267" s="163"/>
      <c r="V267" s="186"/>
      <c r="Y267" s="119" t="s">
        <v>49</v>
      </c>
      <c r="Z267" s="202"/>
      <c r="AA267" s="163"/>
      <c r="AB267" s="186"/>
      <c r="AC267" s="163"/>
      <c r="AD267" s="186"/>
    </row>
    <row r="268" spans="1:32" x14ac:dyDescent="0.2">
      <c r="A268" s="119" t="s">
        <v>50</v>
      </c>
      <c r="B268" s="116">
        <v>1</v>
      </c>
      <c r="C268" s="116">
        <v>0</v>
      </c>
      <c r="D268" s="55">
        <f t="shared" ref="D268:D301" si="40">C268/B268</f>
        <v>0</v>
      </c>
      <c r="E268" s="116">
        <v>1</v>
      </c>
      <c r="F268" s="55">
        <f t="shared" ref="F268:F301" si="41">E268/B268</f>
        <v>1</v>
      </c>
      <c r="G268" s="251"/>
      <c r="I268" s="119" t="s">
        <v>50</v>
      </c>
      <c r="J268" s="163"/>
      <c r="K268" s="163"/>
      <c r="L268" s="186"/>
      <c r="M268" s="163"/>
      <c r="N268" s="186"/>
      <c r="Q268" s="119" t="s">
        <v>50</v>
      </c>
      <c r="R268" s="163"/>
      <c r="S268" s="163"/>
      <c r="T268" s="186"/>
      <c r="U268" s="163"/>
      <c r="V268" s="186"/>
      <c r="Y268" s="119" t="s">
        <v>50</v>
      </c>
      <c r="Z268" s="116">
        <v>1</v>
      </c>
      <c r="AA268" s="116">
        <v>0</v>
      </c>
      <c r="AB268" s="55">
        <f t="shared" ref="AB268:AB301" si="42">AA268/Z268</f>
        <v>0</v>
      </c>
      <c r="AC268" s="116">
        <v>1</v>
      </c>
      <c r="AD268" s="55">
        <f t="shared" ref="AD268:AD301" si="43">AC268/Z268</f>
        <v>1</v>
      </c>
    </row>
    <row r="269" spans="1:32" x14ac:dyDescent="0.2">
      <c r="A269" s="119" t="s">
        <v>51</v>
      </c>
      <c r="B269" s="163"/>
      <c r="C269" s="163"/>
      <c r="D269" s="186"/>
      <c r="E269" s="163"/>
      <c r="F269" s="186"/>
      <c r="G269" s="251"/>
      <c r="I269" s="119" t="s">
        <v>51</v>
      </c>
      <c r="J269" s="163"/>
      <c r="K269" s="163"/>
      <c r="L269" s="186"/>
      <c r="M269" s="163"/>
      <c r="N269" s="186"/>
      <c r="Q269" s="119" t="s">
        <v>51</v>
      </c>
      <c r="R269" s="163"/>
      <c r="S269" s="163"/>
      <c r="T269" s="186"/>
      <c r="U269" s="163"/>
      <c r="V269" s="186"/>
      <c r="Y269" s="119" t="s">
        <v>51</v>
      </c>
      <c r="Z269" s="202"/>
      <c r="AA269" s="163"/>
      <c r="AB269" s="186"/>
      <c r="AC269" s="163"/>
      <c r="AD269" s="186"/>
    </row>
    <row r="270" spans="1:32" x14ac:dyDescent="0.2">
      <c r="A270" s="119" t="s">
        <v>7</v>
      </c>
      <c r="B270" s="163"/>
      <c r="C270" s="163"/>
      <c r="D270" s="186"/>
      <c r="E270" s="163"/>
      <c r="F270" s="186"/>
      <c r="G270" s="251"/>
      <c r="I270" s="119" t="s">
        <v>7</v>
      </c>
      <c r="J270" s="163"/>
      <c r="K270" s="163"/>
      <c r="L270" s="186"/>
      <c r="M270" s="163"/>
      <c r="N270" s="186"/>
      <c r="Q270" s="119" t="s">
        <v>7</v>
      </c>
      <c r="R270" s="163"/>
      <c r="S270" s="163"/>
      <c r="T270" s="186"/>
      <c r="U270" s="163"/>
      <c r="V270" s="186"/>
      <c r="Y270" s="119" t="s">
        <v>7</v>
      </c>
      <c r="Z270" s="202"/>
      <c r="AA270" s="163"/>
      <c r="AB270" s="186"/>
      <c r="AC270" s="163"/>
      <c r="AD270" s="186"/>
    </row>
    <row r="271" spans="1:32" x14ac:dyDescent="0.2">
      <c r="A271" s="119" t="s">
        <v>52</v>
      </c>
      <c r="B271" s="163"/>
      <c r="C271" s="163"/>
      <c r="D271" s="186"/>
      <c r="E271" s="163"/>
      <c r="F271" s="186"/>
      <c r="G271" s="251"/>
      <c r="I271" s="119" t="s">
        <v>52</v>
      </c>
      <c r="J271" s="163"/>
      <c r="K271" s="163"/>
      <c r="L271" s="186"/>
      <c r="M271" s="163"/>
      <c r="N271" s="186"/>
      <c r="Q271" s="119" t="s">
        <v>52</v>
      </c>
      <c r="R271" s="163"/>
      <c r="S271" s="163"/>
      <c r="T271" s="186"/>
      <c r="U271" s="163"/>
      <c r="V271" s="186"/>
      <c r="Y271" s="119" t="s">
        <v>52</v>
      </c>
      <c r="Z271" s="202"/>
      <c r="AA271" s="163"/>
      <c r="AB271" s="186"/>
      <c r="AC271" s="163"/>
      <c r="AD271" s="186"/>
    </row>
    <row r="272" spans="1:32" x14ac:dyDescent="0.2">
      <c r="A272" s="119" t="s">
        <v>53</v>
      </c>
      <c r="B272" s="163"/>
      <c r="C272" s="163"/>
      <c r="D272" s="186"/>
      <c r="E272" s="163"/>
      <c r="F272" s="186"/>
      <c r="G272" s="251"/>
      <c r="I272" s="119" t="s">
        <v>53</v>
      </c>
      <c r="J272" s="163"/>
      <c r="K272" s="163"/>
      <c r="L272" s="186"/>
      <c r="M272" s="163"/>
      <c r="N272" s="186"/>
      <c r="Q272" s="119" t="s">
        <v>53</v>
      </c>
      <c r="R272" s="163"/>
      <c r="S272" s="163"/>
      <c r="T272" s="186"/>
      <c r="U272" s="163"/>
      <c r="V272" s="186"/>
      <c r="Y272" s="119" t="s">
        <v>53</v>
      </c>
      <c r="Z272" s="202"/>
      <c r="AA272" s="163"/>
      <c r="AB272" s="186"/>
      <c r="AC272" s="163"/>
      <c r="AD272" s="186"/>
    </row>
    <row r="273" spans="1:30" x14ac:dyDescent="0.2">
      <c r="A273" s="119" t="s">
        <v>54</v>
      </c>
      <c r="B273" s="163"/>
      <c r="C273" s="163"/>
      <c r="D273" s="186"/>
      <c r="E273" s="163"/>
      <c r="F273" s="186"/>
      <c r="G273" s="251"/>
      <c r="I273" s="119" t="s">
        <v>54</v>
      </c>
      <c r="J273" s="163"/>
      <c r="K273" s="163"/>
      <c r="L273" s="186"/>
      <c r="M273" s="163"/>
      <c r="N273" s="186"/>
      <c r="Q273" s="119" t="s">
        <v>54</v>
      </c>
      <c r="R273" s="163"/>
      <c r="S273" s="163"/>
      <c r="T273" s="186"/>
      <c r="U273" s="163"/>
      <c r="V273" s="186"/>
      <c r="Y273" s="119" t="s">
        <v>54</v>
      </c>
      <c r="Z273" s="202"/>
      <c r="AA273" s="163"/>
      <c r="AB273" s="186"/>
      <c r="AC273" s="163"/>
      <c r="AD273" s="186"/>
    </row>
    <row r="274" spans="1:30" x14ac:dyDescent="0.2">
      <c r="A274" s="119" t="s">
        <v>11</v>
      </c>
      <c r="B274" s="116">
        <v>1</v>
      </c>
      <c r="C274" s="116">
        <v>0</v>
      </c>
      <c r="D274" s="55">
        <f t="shared" si="40"/>
        <v>0</v>
      </c>
      <c r="E274" s="116">
        <v>1</v>
      </c>
      <c r="F274" s="55">
        <f t="shared" si="41"/>
        <v>1</v>
      </c>
      <c r="G274" s="251"/>
      <c r="I274" s="119" t="s">
        <v>11</v>
      </c>
      <c r="J274" s="163"/>
      <c r="K274" s="163"/>
      <c r="L274" s="186"/>
      <c r="M274" s="163"/>
      <c r="N274" s="186"/>
      <c r="Q274" s="119" t="s">
        <v>11</v>
      </c>
      <c r="R274" s="163"/>
      <c r="S274" s="163"/>
      <c r="T274" s="186"/>
      <c r="U274" s="163"/>
      <c r="V274" s="186"/>
      <c r="Y274" s="119" t="s">
        <v>11</v>
      </c>
      <c r="Z274" s="116">
        <v>1</v>
      </c>
      <c r="AA274" s="116">
        <v>0</v>
      </c>
      <c r="AB274" s="55">
        <f t="shared" si="42"/>
        <v>0</v>
      </c>
      <c r="AC274" s="116">
        <v>1</v>
      </c>
      <c r="AD274" s="55">
        <f t="shared" si="43"/>
        <v>1</v>
      </c>
    </row>
    <row r="275" spans="1:30" x14ac:dyDescent="0.2">
      <c r="A275" s="119" t="s">
        <v>10</v>
      </c>
      <c r="B275" s="163"/>
      <c r="C275" s="163"/>
      <c r="D275" s="186"/>
      <c r="E275" s="163"/>
      <c r="F275" s="186"/>
      <c r="G275" s="251"/>
      <c r="I275" s="119" t="s">
        <v>10</v>
      </c>
      <c r="J275" s="163"/>
      <c r="K275" s="163"/>
      <c r="L275" s="186"/>
      <c r="M275" s="163"/>
      <c r="N275" s="186"/>
      <c r="Q275" s="119" t="s">
        <v>10</v>
      </c>
      <c r="R275" s="163"/>
      <c r="S275" s="163"/>
      <c r="T275" s="186"/>
      <c r="U275" s="163"/>
      <c r="V275" s="186"/>
      <c r="Y275" s="119" t="s">
        <v>10</v>
      </c>
      <c r="Z275" s="202"/>
      <c r="AA275" s="163"/>
      <c r="AB275" s="186"/>
      <c r="AC275" s="163"/>
      <c r="AD275" s="186"/>
    </row>
    <row r="276" spans="1:30" x14ac:dyDescent="0.2">
      <c r="A276" s="119" t="s">
        <v>55</v>
      </c>
      <c r="B276" s="163"/>
      <c r="C276" s="163"/>
      <c r="D276" s="186"/>
      <c r="E276" s="163"/>
      <c r="F276" s="186"/>
      <c r="G276" s="251"/>
      <c r="I276" s="119" t="s">
        <v>55</v>
      </c>
      <c r="J276" s="163"/>
      <c r="K276" s="163"/>
      <c r="L276" s="186"/>
      <c r="M276" s="163"/>
      <c r="N276" s="186"/>
      <c r="Q276" s="119" t="s">
        <v>55</v>
      </c>
      <c r="R276" s="163"/>
      <c r="S276" s="163"/>
      <c r="T276" s="186"/>
      <c r="U276" s="163"/>
      <c r="V276" s="186"/>
      <c r="Y276" s="119" t="s">
        <v>55</v>
      </c>
      <c r="Z276" s="202"/>
      <c r="AA276" s="163"/>
      <c r="AB276" s="186"/>
      <c r="AC276" s="163"/>
      <c r="AD276" s="186"/>
    </row>
    <row r="277" spans="1:30" x14ac:dyDescent="0.2">
      <c r="A277" s="119" t="s">
        <v>56</v>
      </c>
      <c r="B277" s="116">
        <v>1</v>
      </c>
      <c r="C277" s="116">
        <v>0</v>
      </c>
      <c r="D277" s="55">
        <f t="shared" si="40"/>
        <v>0</v>
      </c>
      <c r="E277" s="116">
        <v>1</v>
      </c>
      <c r="F277" s="55">
        <f t="shared" si="41"/>
        <v>1</v>
      </c>
      <c r="G277" s="251"/>
      <c r="I277" s="119" t="s">
        <v>56</v>
      </c>
      <c r="J277" s="116">
        <v>1</v>
      </c>
      <c r="K277" s="116"/>
      <c r="L277" s="55">
        <f t="shared" ref="L277:L301" si="44">K277/J277</f>
        <v>0</v>
      </c>
      <c r="M277" s="116">
        <v>1</v>
      </c>
      <c r="N277" s="55">
        <f t="shared" ref="N277:N301" si="45">M277/J277</f>
        <v>1</v>
      </c>
      <c r="Q277" s="119" t="s">
        <v>56</v>
      </c>
      <c r="R277" s="163"/>
      <c r="S277" s="163"/>
      <c r="T277" s="186"/>
      <c r="U277" s="163"/>
      <c r="V277" s="186"/>
      <c r="Y277" s="119" t="s">
        <v>56</v>
      </c>
      <c r="Z277" s="202"/>
      <c r="AA277" s="163"/>
      <c r="AB277" s="186"/>
      <c r="AC277" s="163"/>
      <c r="AD277" s="186"/>
    </row>
    <row r="278" spans="1:30" x14ac:dyDescent="0.2">
      <c r="A278" s="119" t="s">
        <v>57</v>
      </c>
      <c r="B278" s="163"/>
      <c r="C278" s="163"/>
      <c r="D278" s="186"/>
      <c r="E278" s="163"/>
      <c r="F278" s="186"/>
      <c r="G278" s="251"/>
      <c r="I278" s="119" t="s">
        <v>57</v>
      </c>
      <c r="J278" s="163"/>
      <c r="K278" s="163"/>
      <c r="L278" s="186"/>
      <c r="M278" s="163"/>
      <c r="N278" s="186"/>
      <c r="Q278" s="119" t="s">
        <v>57</v>
      </c>
      <c r="R278" s="163"/>
      <c r="S278" s="163"/>
      <c r="T278" s="186"/>
      <c r="U278" s="163"/>
      <c r="V278" s="186"/>
      <c r="Y278" s="119" t="s">
        <v>57</v>
      </c>
      <c r="Z278" s="202"/>
      <c r="AA278" s="163"/>
      <c r="AB278" s="186"/>
      <c r="AC278" s="163"/>
      <c r="AD278" s="186"/>
    </row>
    <row r="279" spans="1:30" x14ac:dyDescent="0.2">
      <c r="A279" s="119" t="s">
        <v>58</v>
      </c>
      <c r="B279" s="163"/>
      <c r="C279" s="163"/>
      <c r="D279" s="186"/>
      <c r="E279" s="163"/>
      <c r="F279" s="186"/>
      <c r="G279" s="251"/>
      <c r="I279" s="119" t="s">
        <v>58</v>
      </c>
      <c r="J279" s="163"/>
      <c r="K279" s="163"/>
      <c r="L279" s="186"/>
      <c r="M279" s="163"/>
      <c r="N279" s="186"/>
      <c r="Q279" s="119" t="s">
        <v>58</v>
      </c>
      <c r="R279" s="163"/>
      <c r="S279" s="163"/>
      <c r="T279" s="186"/>
      <c r="U279" s="163"/>
      <c r="V279" s="186"/>
      <c r="Y279" s="119" t="s">
        <v>58</v>
      </c>
      <c r="Z279" s="202"/>
      <c r="AA279" s="163"/>
      <c r="AB279" s="186"/>
      <c r="AC279" s="163"/>
      <c r="AD279" s="186"/>
    </row>
    <row r="280" spans="1:30" x14ac:dyDescent="0.2">
      <c r="A280" s="119" t="s">
        <v>59</v>
      </c>
      <c r="B280" s="163"/>
      <c r="C280" s="163"/>
      <c r="D280" s="186"/>
      <c r="E280" s="163"/>
      <c r="F280" s="186"/>
      <c r="G280" s="251"/>
      <c r="I280" s="119" t="s">
        <v>59</v>
      </c>
      <c r="J280" s="163"/>
      <c r="K280" s="163"/>
      <c r="L280" s="186"/>
      <c r="M280" s="163"/>
      <c r="N280" s="186"/>
      <c r="Q280" s="119" t="s">
        <v>59</v>
      </c>
      <c r="R280" s="163"/>
      <c r="S280" s="163"/>
      <c r="T280" s="186"/>
      <c r="U280" s="163"/>
      <c r="V280" s="186"/>
      <c r="Y280" s="119" t="s">
        <v>59</v>
      </c>
      <c r="Z280" s="202"/>
      <c r="AA280" s="163"/>
      <c r="AB280" s="186"/>
      <c r="AC280" s="163"/>
      <c r="AD280" s="186"/>
    </row>
    <row r="281" spans="1:30" x14ac:dyDescent="0.2">
      <c r="A281" s="119" t="s">
        <v>60</v>
      </c>
      <c r="B281" s="163"/>
      <c r="C281" s="163"/>
      <c r="D281" s="186"/>
      <c r="E281" s="163"/>
      <c r="F281" s="186"/>
      <c r="G281" s="251"/>
      <c r="I281" s="119" t="s">
        <v>60</v>
      </c>
      <c r="J281" s="163"/>
      <c r="K281" s="163"/>
      <c r="L281" s="186"/>
      <c r="M281" s="163"/>
      <c r="N281" s="186"/>
      <c r="Q281" s="119" t="s">
        <v>60</v>
      </c>
      <c r="R281" s="163"/>
      <c r="S281" s="163"/>
      <c r="T281" s="186"/>
      <c r="U281" s="163"/>
      <c r="V281" s="186"/>
      <c r="Y281" s="119" t="s">
        <v>60</v>
      </c>
      <c r="Z281" s="202"/>
      <c r="AA281" s="163"/>
      <c r="AB281" s="186"/>
      <c r="AC281" s="163"/>
      <c r="AD281" s="186"/>
    </row>
    <row r="282" spans="1:30" x14ac:dyDescent="0.2">
      <c r="A282" s="119" t="s">
        <v>9</v>
      </c>
      <c r="B282" s="163"/>
      <c r="C282" s="163"/>
      <c r="D282" s="186"/>
      <c r="E282" s="163"/>
      <c r="F282" s="186"/>
      <c r="G282" s="251"/>
      <c r="I282" s="119" t="s">
        <v>9</v>
      </c>
      <c r="J282" s="163"/>
      <c r="K282" s="163"/>
      <c r="L282" s="186"/>
      <c r="M282" s="163"/>
      <c r="N282" s="186"/>
      <c r="Q282" s="119" t="s">
        <v>9</v>
      </c>
      <c r="R282" s="163"/>
      <c r="S282" s="163"/>
      <c r="T282" s="186"/>
      <c r="U282" s="163"/>
      <c r="V282" s="186"/>
      <c r="Y282" s="119" t="s">
        <v>9</v>
      </c>
      <c r="Z282" s="202"/>
      <c r="AA282" s="163"/>
      <c r="AB282" s="186"/>
      <c r="AC282" s="163"/>
      <c r="AD282" s="186"/>
    </row>
    <row r="283" spans="1:30" x14ac:dyDescent="0.2">
      <c r="A283" s="119" t="s">
        <v>61</v>
      </c>
      <c r="B283" s="163"/>
      <c r="C283" s="163"/>
      <c r="D283" s="186"/>
      <c r="E283" s="163"/>
      <c r="F283" s="186"/>
      <c r="G283" s="251"/>
      <c r="I283" s="119" t="s">
        <v>61</v>
      </c>
      <c r="J283" s="163"/>
      <c r="K283" s="163"/>
      <c r="L283" s="186"/>
      <c r="M283" s="163"/>
      <c r="N283" s="186"/>
      <c r="Q283" s="119" t="s">
        <v>61</v>
      </c>
      <c r="R283" s="163"/>
      <c r="S283" s="163"/>
      <c r="T283" s="186"/>
      <c r="U283" s="163"/>
      <c r="V283" s="186"/>
      <c r="Y283" s="119" t="s">
        <v>61</v>
      </c>
      <c r="Z283" s="202"/>
      <c r="AA283" s="163"/>
      <c r="AB283" s="186"/>
      <c r="AC283" s="163"/>
      <c r="AD283" s="186"/>
    </row>
    <row r="284" spans="1:30" x14ac:dyDescent="0.2">
      <c r="A284" s="119" t="s">
        <v>6</v>
      </c>
      <c r="B284" s="163"/>
      <c r="C284" s="163"/>
      <c r="D284" s="186"/>
      <c r="E284" s="163"/>
      <c r="F284" s="186"/>
      <c r="G284" s="251"/>
      <c r="I284" s="119" t="s">
        <v>6</v>
      </c>
      <c r="J284" s="163"/>
      <c r="K284" s="163"/>
      <c r="L284" s="186"/>
      <c r="M284" s="163"/>
      <c r="N284" s="186"/>
      <c r="Q284" s="119" t="s">
        <v>6</v>
      </c>
      <c r="R284" s="163"/>
      <c r="S284" s="163"/>
      <c r="T284" s="186"/>
      <c r="U284" s="163"/>
      <c r="V284" s="186"/>
      <c r="Y284" s="119" t="s">
        <v>6</v>
      </c>
      <c r="Z284" s="202"/>
      <c r="AA284" s="163"/>
      <c r="AB284" s="186"/>
      <c r="AC284" s="163"/>
      <c r="AD284" s="186"/>
    </row>
    <row r="285" spans="1:30" x14ac:dyDescent="0.2">
      <c r="A285" s="119" t="s">
        <v>62</v>
      </c>
      <c r="B285" s="163"/>
      <c r="C285" s="163"/>
      <c r="D285" s="186"/>
      <c r="E285" s="163"/>
      <c r="F285" s="186"/>
      <c r="G285" s="251"/>
      <c r="I285" s="119" t="s">
        <v>62</v>
      </c>
      <c r="J285" s="163"/>
      <c r="K285" s="163"/>
      <c r="L285" s="186"/>
      <c r="M285" s="163"/>
      <c r="N285" s="186"/>
      <c r="Q285" s="119" t="s">
        <v>62</v>
      </c>
      <c r="R285" s="163"/>
      <c r="S285" s="163"/>
      <c r="T285" s="186"/>
      <c r="U285" s="163"/>
      <c r="V285" s="186"/>
      <c r="Y285" s="119" t="s">
        <v>62</v>
      </c>
      <c r="Z285" s="202"/>
      <c r="AA285" s="163"/>
      <c r="AB285" s="186"/>
      <c r="AC285" s="163"/>
      <c r="AD285" s="186"/>
    </row>
    <row r="286" spans="1:30" x14ac:dyDescent="0.2">
      <c r="A286" s="119" t="s">
        <v>8</v>
      </c>
      <c r="B286" s="163"/>
      <c r="C286" s="163"/>
      <c r="D286" s="186"/>
      <c r="E286" s="163"/>
      <c r="F286" s="186"/>
      <c r="G286" s="251"/>
      <c r="I286" s="119" t="s">
        <v>8</v>
      </c>
      <c r="J286" s="163"/>
      <c r="K286" s="163"/>
      <c r="L286" s="186"/>
      <c r="M286" s="163"/>
      <c r="N286" s="186"/>
      <c r="Q286" s="119" t="s">
        <v>8</v>
      </c>
      <c r="R286" s="163"/>
      <c r="S286" s="163"/>
      <c r="T286" s="186"/>
      <c r="U286" s="163"/>
      <c r="V286" s="186"/>
      <c r="Y286" s="119" t="s">
        <v>8</v>
      </c>
      <c r="Z286" s="202"/>
      <c r="AA286" s="163"/>
      <c r="AB286" s="186"/>
      <c r="AC286" s="163"/>
      <c r="AD286" s="186"/>
    </row>
    <row r="287" spans="1:30" x14ac:dyDescent="0.2">
      <c r="A287" s="119" t="s">
        <v>63</v>
      </c>
      <c r="B287" s="163"/>
      <c r="C287" s="163"/>
      <c r="D287" s="186"/>
      <c r="E287" s="163"/>
      <c r="F287" s="186"/>
      <c r="G287" s="251"/>
      <c r="I287" s="119" t="s">
        <v>63</v>
      </c>
      <c r="J287" s="163"/>
      <c r="K287" s="163"/>
      <c r="L287" s="186"/>
      <c r="M287" s="163"/>
      <c r="N287" s="186"/>
      <c r="Q287" s="119" t="s">
        <v>63</v>
      </c>
      <c r="R287" s="163"/>
      <c r="S287" s="163"/>
      <c r="T287" s="186"/>
      <c r="U287" s="163"/>
      <c r="V287" s="186"/>
      <c r="Y287" s="119" t="s">
        <v>63</v>
      </c>
      <c r="Z287" s="202"/>
      <c r="AA287" s="163"/>
      <c r="AB287" s="186"/>
      <c r="AC287" s="163"/>
      <c r="AD287" s="186"/>
    </row>
    <row r="288" spans="1:30" x14ac:dyDescent="0.2">
      <c r="A288" s="119" t="s">
        <v>64</v>
      </c>
      <c r="B288" s="163"/>
      <c r="C288" s="163"/>
      <c r="D288" s="186"/>
      <c r="E288" s="163"/>
      <c r="F288" s="186"/>
      <c r="G288" s="251"/>
      <c r="I288" s="119" t="s">
        <v>64</v>
      </c>
      <c r="J288" s="163"/>
      <c r="K288" s="163"/>
      <c r="L288" s="186"/>
      <c r="M288" s="163"/>
      <c r="N288" s="186"/>
      <c r="Q288" s="119" t="s">
        <v>64</v>
      </c>
      <c r="R288" s="163"/>
      <c r="S288" s="163"/>
      <c r="T288" s="186"/>
      <c r="U288" s="163"/>
      <c r="V288" s="186"/>
      <c r="Y288" s="119" t="s">
        <v>64</v>
      </c>
      <c r="Z288" s="202"/>
      <c r="AA288" s="163"/>
      <c r="AB288" s="186"/>
      <c r="AC288" s="163"/>
      <c r="AD288" s="186"/>
    </row>
    <row r="289" spans="1:32" x14ac:dyDescent="0.2">
      <c r="A289" s="119" t="s">
        <v>65</v>
      </c>
      <c r="B289" s="163"/>
      <c r="C289" s="163"/>
      <c r="D289" s="186"/>
      <c r="E289" s="163"/>
      <c r="F289" s="186"/>
      <c r="G289" s="251"/>
      <c r="I289" s="119" t="s">
        <v>65</v>
      </c>
      <c r="J289" s="163"/>
      <c r="K289" s="163"/>
      <c r="L289" s="186"/>
      <c r="M289" s="163"/>
      <c r="N289" s="186"/>
      <c r="Q289" s="119" t="s">
        <v>65</v>
      </c>
      <c r="R289" s="163"/>
      <c r="S289" s="163"/>
      <c r="T289" s="186"/>
      <c r="U289" s="163"/>
      <c r="V289" s="186"/>
      <c r="Y289" s="119" t="s">
        <v>65</v>
      </c>
      <c r="Z289" s="202"/>
      <c r="AA289" s="163"/>
      <c r="AB289" s="186"/>
      <c r="AC289" s="163"/>
      <c r="AD289" s="186"/>
    </row>
    <row r="290" spans="1:32" x14ac:dyDescent="0.2">
      <c r="A290" s="119" t="s">
        <v>66</v>
      </c>
      <c r="B290" s="116">
        <v>1</v>
      </c>
      <c r="C290" s="116">
        <v>0</v>
      </c>
      <c r="D290" s="55">
        <f t="shared" si="40"/>
        <v>0</v>
      </c>
      <c r="E290" s="116">
        <v>1</v>
      </c>
      <c r="F290" s="55">
        <f t="shared" si="41"/>
        <v>1</v>
      </c>
      <c r="G290" s="251"/>
      <c r="I290" s="119" t="s">
        <v>66</v>
      </c>
      <c r="J290" s="163"/>
      <c r="K290" s="163"/>
      <c r="L290" s="186"/>
      <c r="M290" s="163"/>
      <c r="N290" s="186"/>
      <c r="Q290" s="119" t="s">
        <v>66</v>
      </c>
      <c r="R290" s="163"/>
      <c r="S290" s="163"/>
      <c r="T290" s="186"/>
      <c r="U290" s="163"/>
      <c r="V290" s="186"/>
      <c r="Y290" s="119" t="s">
        <v>66</v>
      </c>
      <c r="Z290" s="116">
        <v>1</v>
      </c>
      <c r="AA290" s="116">
        <v>0</v>
      </c>
      <c r="AB290" s="55">
        <f t="shared" si="42"/>
        <v>0</v>
      </c>
      <c r="AC290" s="116">
        <v>1</v>
      </c>
      <c r="AD290" s="55">
        <f t="shared" si="43"/>
        <v>1</v>
      </c>
    </row>
    <row r="291" spans="1:32" x14ac:dyDescent="0.2">
      <c r="A291" s="119" t="s">
        <v>67</v>
      </c>
      <c r="B291" s="163"/>
      <c r="C291" s="163"/>
      <c r="D291" s="186"/>
      <c r="E291" s="163"/>
      <c r="F291" s="186"/>
      <c r="G291" s="251"/>
      <c r="I291" s="119" t="s">
        <v>67</v>
      </c>
      <c r="J291" s="163"/>
      <c r="K291" s="163"/>
      <c r="L291" s="186"/>
      <c r="M291" s="163"/>
      <c r="N291" s="186"/>
      <c r="Q291" s="119" t="s">
        <v>67</v>
      </c>
      <c r="R291" s="163"/>
      <c r="S291" s="163"/>
      <c r="T291" s="186"/>
      <c r="U291" s="163"/>
      <c r="V291" s="186"/>
      <c r="Y291" s="119" t="s">
        <v>67</v>
      </c>
      <c r="Z291" s="202"/>
      <c r="AA291" s="163"/>
      <c r="AB291" s="186"/>
      <c r="AC291" s="163"/>
      <c r="AD291" s="186"/>
    </row>
    <row r="292" spans="1:32" x14ac:dyDescent="0.2">
      <c r="A292" s="119" t="s">
        <v>68</v>
      </c>
      <c r="B292" s="163"/>
      <c r="C292" s="163"/>
      <c r="D292" s="186"/>
      <c r="E292" s="163"/>
      <c r="F292" s="186"/>
      <c r="G292" s="251"/>
      <c r="I292" s="119" t="s">
        <v>68</v>
      </c>
      <c r="J292" s="163"/>
      <c r="K292" s="163"/>
      <c r="L292" s="186"/>
      <c r="M292" s="163"/>
      <c r="N292" s="186"/>
      <c r="Q292" s="119" t="s">
        <v>68</v>
      </c>
      <c r="R292" s="163"/>
      <c r="S292" s="163"/>
      <c r="T292" s="186"/>
      <c r="U292" s="163"/>
      <c r="V292" s="186"/>
      <c r="Y292" s="119" t="s">
        <v>68</v>
      </c>
      <c r="Z292" s="202"/>
      <c r="AA292" s="163"/>
      <c r="AB292" s="186"/>
      <c r="AC292" s="163"/>
      <c r="AD292" s="186"/>
    </row>
    <row r="293" spans="1:32" x14ac:dyDescent="0.2">
      <c r="A293" s="119" t="s">
        <v>69</v>
      </c>
      <c r="B293" s="163"/>
      <c r="C293" s="163"/>
      <c r="D293" s="186"/>
      <c r="E293" s="163"/>
      <c r="F293" s="186"/>
      <c r="G293" s="251"/>
      <c r="I293" s="119" t="s">
        <v>69</v>
      </c>
      <c r="J293" s="163"/>
      <c r="K293" s="163"/>
      <c r="L293" s="186"/>
      <c r="M293" s="163"/>
      <c r="N293" s="186"/>
      <c r="Q293" s="119" t="s">
        <v>69</v>
      </c>
      <c r="R293" s="163"/>
      <c r="S293" s="163"/>
      <c r="T293" s="186"/>
      <c r="U293" s="163"/>
      <c r="V293" s="186"/>
      <c r="Y293" s="119" t="s">
        <v>69</v>
      </c>
      <c r="Z293" s="202"/>
      <c r="AA293" s="163"/>
      <c r="AB293" s="186"/>
      <c r="AC293" s="163"/>
      <c r="AD293" s="186"/>
    </row>
    <row r="294" spans="1:32" x14ac:dyDescent="0.2">
      <c r="A294" s="119" t="s">
        <v>70</v>
      </c>
      <c r="B294" s="163"/>
      <c r="C294" s="163"/>
      <c r="D294" s="186"/>
      <c r="E294" s="163"/>
      <c r="F294" s="186"/>
      <c r="G294" s="251"/>
      <c r="I294" s="119" t="s">
        <v>70</v>
      </c>
      <c r="J294" s="163"/>
      <c r="K294" s="163"/>
      <c r="L294" s="186"/>
      <c r="M294" s="163"/>
      <c r="N294" s="186"/>
      <c r="Q294" s="119" t="s">
        <v>70</v>
      </c>
      <c r="R294" s="163"/>
      <c r="S294" s="163"/>
      <c r="T294" s="186"/>
      <c r="U294" s="163"/>
      <c r="V294" s="186"/>
      <c r="Y294" s="119" t="s">
        <v>70</v>
      </c>
      <c r="Z294" s="202"/>
      <c r="AA294" s="163"/>
      <c r="AB294" s="186"/>
      <c r="AC294" s="163"/>
      <c r="AD294" s="186"/>
    </row>
    <row r="295" spans="1:32" x14ac:dyDescent="0.2">
      <c r="A295" s="119" t="s">
        <v>12</v>
      </c>
      <c r="B295" s="163"/>
      <c r="C295" s="163"/>
      <c r="D295" s="186"/>
      <c r="E295" s="163"/>
      <c r="F295" s="186"/>
      <c r="G295" s="251"/>
      <c r="I295" s="119" t="s">
        <v>12</v>
      </c>
      <c r="J295" s="163"/>
      <c r="K295" s="163"/>
      <c r="L295" s="186"/>
      <c r="M295" s="163"/>
      <c r="N295" s="186"/>
      <c r="Q295" s="119" t="s">
        <v>12</v>
      </c>
      <c r="R295" s="163"/>
      <c r="S295" s="163"/>
      <c r="T295" s="186"/>
      <c r="U295" s="163"/>
      <c r="V295" s="186"/>
      <c r="Y295" s="119" t="s">
        <v>12</v>
      </c>
      <c r="Z295" s="202"/>
      <c r="AA295" s="163"/>
      <c r="AB295" s="186"/>
      <c r="AC295" s="163"/>
      <c r="AD295" s="186"/>
    </row>
    <row r="296" spans="1:32" x14ac:dyDescent="0.2">
      <c r="A296" s="119" t="s">
        <v>71</v>
      </c>
      <c r="B296" s="163"/>
      <c r="C296" s="163"/>
      <c r="D296" s="186"/>
      <c r="E296" s="163"/>
      <c r="F296" s="186"/>
      <c r="G296" s="251"/>
      <c r="I296" s="119" t="s">
        <v>71</v>
      </c>
      <c r="J296" s="163"/>
      <c r="K296" s="163"/>
      <c r="L296" s="186"/>
      <c r="M296" s="163"/>
      <c r="N296" s="186"/>
      <c r="Q296" s="119" t="s">
        <v>71</v>
      </c>
      <c r="R296" s="163"/>
      <c r="S296" s="163"/>
      <c r="T296" s="186"/>
      <c r="U296" s="163"/>
      <c r="V296" s="186"/>
      <c r="Y296" s="119" t="s">
        <v>71</v>
      </c>
      <c r="Z296" s="202"/>
      <c r="AA296" s="163"/>
      <c r="AB296" s="186"/>
      <c r="AC296" s="163"/>
      <c r="AD296" s="186"/>
    </row>
    <row r="297" spans="1:32" x14ac:dyDescent="0.2">
      <c r="A297" s="119" t="s">
        <v>72</v>
      </c>
      <c r="B297" s="163"/>
      <c r="C297" s="163"/>
      <c r="D297" s="186"/>
      <c r="E297" s="163"/>
      <c r="F297" s="186"/>
      <c r="G297" s="251"/>
      <c r="I297" s="119" t="s">
        <v>72</v>
      </c>
      <c r="J297" s="163"/>
      <c r="K297" s="163"/>
      <c r="L297" s="186"/>
      <c r="M297" s="163"/>
      <c r="N297" s="186"/>
      <c r="Q297" s="119" t="s">
        <v>72</v>
      </c>
      <c r="R297" s="163"/>
      <c r="S297" s="163"/>
      <c r="T297" s="186"/>
      <c r="U297" s="163"/>
      <c r="V297" s="186"/>
      <c r="Y297" s="119" t="s">
        <v>72</v>
      </c>
      <c r="Z297" s="202"/>
      <c r="AA297" s="163"/>
      <c r="AB297" s="186"/>
      <c r="AC297" s="163"/>
      <c r="AD297" s="186"/>
    </row>
    <row r="298" spans="1:32" x14ac:dyDescent="0.2">
      <c r="A298" s="119"/>
      <c r="B298" s="116"/>
      <c r="C298" s="116"/>
      <c r="D298" s="55"/>
      <c r="E298" s="116"/>
      <c r="F298" s="55"/>
      <c r="G298" s="251"/>
      <c r="I298" s="119"/>
      <c r="J298" s="116"/>
      <c r="K298" s="116"/>
      <c r="L298" s="55"/>
      <c r="M298" s="116"/>
      <c r="N298" s="55"/>
      <c r="Q298" s="119"/>
      <c r="R298" s="163"/>
      <c r="S298" s="163"/>
      <c r="T298" s="186"/>
      <c r="U298" s="163"/>
      <c r="V298" s="186"/>
      <c r="Y298" s="119"/>
      <c r="Z298" s="116"/>
      <c r="AA298" s="116"/>
      <c r="AB298" s="55"/>
      <c r="AC298" s="116"/>
      <c r="AD298" s="55"/>
    </row>
    <row r="299" spans="1:32" x14ac:dyDescent="0.2">
      <c r="A299" s="119" t="s">
        <v>98</v>
      </c>
      <c r="B299" s="163"/>
      <c r="C299" s="163"/>
      <c r="D299" s="186"/>
      <c r="E299" s="163"/>
      <c r="F299" s="186"/>
      <c r="G299" s="251"/>
      <c r="I299" s="119" t="s">
        <v>98</v>
      </c>
      <c r="J299" s="163"/>
      <c r="K299" s="163"/>
      <c r="L299" s="186"/>
      <c r="M299" s="163"/>
      <c r="N299" s="186"/>
      <c r="Q299" s="119" t="s">
        <v>98</v>
      </c>
      <c r="R299" s="163"/>
      <c r="S299" s="163"/>
      <c r="T299" s="186"/>
      <c r="U299" s="163"/>
      <c r="V299" s="186"/>
      <c r="Y299" s="119" t="s">
        <v>98</v>
      </c>
      <c r="Z299" s="202"/>
      <c r="AA299" s="163"/>
      <c r="AB299" s="186"/>
      <c r="AC299" s="163"/>
      <c r="AD299" s="186"/>
    </row>
    <row r="300" spans="1:32" x14ac:dyDescent="0.2">
      <c r="A300" s="52"/>
      <c r="B300" s="116"/>
      <c r="C300" s="116"/>
      <c r="D300" s="56"/>
      <c r="E300" s="116"/>
      <c r="F300" s="56"/>
      <c r="G300" s="252"/>
      <c r="I300" s="52"/>
      <c r="J300" s="116"/>
      <c r="K300" s="116"/>
      <c r="L300" s="56"/>
      <c r="M300" s="116"/>
      <c r="N300" s="56"/>
      <c r="Q300" s="52"/>
      <c r="R300" s="163"/>
      <c r="S300" s="163"/>
      <c r="T300" s="187"/>
      <c r="U300" s="163"/>
      <c r="V300" s="187"/>
      <c r="Y300" s="52"/>
      <c r="Z300" s="116"/>
      <c r="AA300" s="116"/>
      <c r="AB300" s="56"/>
      <c r="AC300" s="116"/>
      <c r="AD300" s="56"/>
    </row>
    <row r="301" spans="1:32" ht="15.75" x14ac:dyDescent="0.25">
      <c r="A301" s="54" t="s">
        <v>210</v>
      </c>
      <c r="B301" s="120">
        <v>4</v>
      </c>
      <c r="C301" s="120">
        <v>0</v>
      </c>
      <c r="D301" s="113">
        <f t="shared" si="40"/>
        <v>0</v>
      </c>
      <c r="E301" s="116">
        <v>4</v>
      </c>
      <c r="F301" s="113">
        <f t="shared" si="41"/>
        <v>1</v>
      </c>
      <c r="G301" s="184"/>
      <c r="I301" s="54" t="s">
        <v>210</v>
      </c>
      <c r="J301" s="120">
        <v>1</v>
      </c>
      <c r="K301" s="120">
        <v>0</v>
      </c>
      <c r="L301" s="113">
        <f t="shared" si="44"/>
        <v>0</v>
      </c>
      <c r="M301" s="120">
        <v>1</v>
      </c>
      <c r="N301" s="113">
        <f t="shared" si="45"/>
        <v>1</v>
      </c>
      <c r="Q301" s="54" t="s">
        <v>210</v>
      </c>
      <c r="R301" s="189"/>
      <c r="S301" s="189"/>
      <c r="T301" s="188"/>
      <c r="U301" s="189"/>
      <c r="V301" s="188"/>
      <c r="Y301" s="54" t="s">
        <v>210</v>
      </c>
      <c r="Z301" s="120">
        <v>3</v>
      </c>
      <c r="AA301" s="120">
        <v>0</v>
      </c>
      <c r="AB301" s="113">
        <f t="shared" si="42"/>
        <v>0</v>
      </c>
      <c r="AC301" s="120">
        <v>3</v>
      </c>
      <c r="AD301" s="113">
        <f t="shared" si="43"/>
        <v>1</v>
      </c>
    </row>
    <row r="302" spans="1:32" ht="15.75" x14ac:dyDescent="0.25">
      <c r="A302" s="53"/>
      <c r="B302" s="117"/>
      <c r="C302" s="117"/>
      <c r="D302" s="57"/>
      <c r="E302" s="117"/>
      <c r="F302" s="57"/>
      <c r="G302" s="184"/>
      <c r="I302" s="53"/>
      <c r="J302" s="117"/>
      <c r="K302" s="117"/>
      <c r="L302" s="57"/>
      <c r="M302" s="117"/>
      <c r="N302" s="57"/>
      <c r="Q302" s="53"/>
      <c r="R302" s="117"/>
      <c r="S302" s="117"/>
      <c r="T302" s="57"/>
      <c r="U302" s="117"/>
      <c r="V302" s="57"/>
      <c r="Y302" s="53"/>
      <c r="Z302" s="117"/>
      <c r="AA302" s="117"/>
      <c r="AB302" s="57"/>
      <c r="AC302" s="117"/>
      <c r="AD302" s="57"/>
    </row>
    <row r="303" spans="1:32" x14ac:dyDescent="0.2">
      <c r="A303" s="248" t="s">
        <v>105</v>
      </c>
      <c r="B303" s="46"/>
      <c r="C303" s="118"/>
      <c r="D303" s="238"/>
      <c r="E303" s="32"/>
      <c r="F303" s="242"/>
      <c r="G303" s="31"/>
      <c r="H303" s="238"/>
      <c r="I303" s="248" t="s">
        <v>105</v>
      </c>
      <c r="L303" s="23"/>
      <c r="N303" s="23"/>
      <c r="P303" s="23"/>
      <c r="Q303" s="248" t="s">
        <v>107</v>
      </c>
      <c r="T303" s="23"/>
      <c r="V303" s="23"/>
      <c r="X303" s="23"/>
      <c r="Y303" s="248" t="s">
        <v>105</v>
      </c>
      <c r="AB303" s="23"/>
      <c r="AD303" s="23"/>
      <c r="AF303" s="23"/>
    </row>
    <row r="304" spans="1:32" s="303" customFormat="1" x14ac:dyDescent="0.2">
      <c r="A304" s="248"/>
      <c r="B304" s="46"/>
      <c r="C304" s="118"/>
      <c r="D304" s="238"/>
      <c r="E304" s="32"/>
      <c r="F304" s="242"/>
      <c r="G304" s="31"/>
      <c r="H304" s="238"/>
      <c r="I304" s="248"/>
      <c r="L304" s="23"/>
      <c r="N304" s="23"/>
      <c r="P304" s="23"/>
      <c r="Q304" s="248"/>
      <c r="T304" s="23"/>
      <c r="V304" s="23"/>
      <c r="X304" s="23"/>
      <c r="Y304" s="248"/>
      <c r="AB304" s="23"/>
      <c r="AD304" s="23"/>
      <c r="AF304" s="23"/>
    </row>
    <row r="305" spans="1:16383" s="303" customFormat="1" ht="15.75" x14ac:dyDescent="0.25">
      <c r="A305" s="321" t="s">
        <v>318</v>
      </c>
      <c r="B305" s="318"/>
      <c r="C305" s="319"/>
      <c r="D305" s="184"/>
      <c r="E305" s="320"/>
      <c r="F305" s="184"/>
    </row>
    <row r="306" spans="1:16383" s="303" customFormat="1" ht="15.75" x14ac:dyDescent="0.25">
      <c r="A306" s="321" t="s">
        <v>319</v>
      </c>
      <c r="B306" s="318"/>
      <c r="C306" s="319"/>
      <c r="D306" s="184"/>
      <c r="E306" s="320"/>
      <c r="F306" s="184"/>
    </row>
    <row r="307" spans="1:16383" s="303" customFormat="1" ht="30.75" customHeight="1" x14ac:dyDescent="0.2">
      <c r="A307" s="504" t="s">
        <v>320</v>
      </c>
      <c r="B307" s="504"/>
      <c r="C307" s="504"/>
      <c r="D307" s="504"/>
      <c r="E307" s="504"/>
      <c r="F307" s="504"/>
      <c r="G307" s="504"/>
      <c r="H307" s="504"/>
      <c r="I307" s="299"/>
      <c r="J307" s="299"/>
      <c r="K307" s="299"/>
      <c r="L307" s="299"/>
      <c r="M307" s="504"/>
      <c r="N307" s="504"/>
      <c r="O307" s="504"/>
      <c r="P307" s="504"/>
      <c r="Q307" s="504"/>
      <c r="R307" s="504"/>
      <c r="S307" s="504"/>
      <c r="T307" s="504"/>
      <c r="U307" s="504"/>
      <c r="V307" s="504"/>
      <c r="W307" s="504"/>
      <c r="X307" s="504"/>
      <c r="Y307" s="504"/>
      <c r="Z307" s="504"/>
      <c r="AA307" s="504"/>
      <c r="AB307" s="504"/>
      <c r="AC307" s="504"/>
      <c r="AD307" s="504"/>
      <c r="AE307" s="504"/>
      <c r="AF307" s="504"/>
      <c r="AG307" s="504"/>
      <c r="AH307" s="504"/>
      <c r="AI307" s="504"/>
      <c r="AJ307" s="504"/>
      <c r="AK307" s="504"/>
      <c r="AL307" s="504"/>
      <c r="AM307" s="504"/>
      <c r="AN307" s="504"/>
      <c r="AO307" s="504"/>
      <c r="AP307" s="504"/>
      <c r="AQ307" s="504"/>
      <c r="AR307" s="504"/>
      <c r="AS307" s="504"/>
      <c r="AT307" s="504"/>
      <c r="AU307" s="504"/>
      <c r="AV307" s="504"/>
      <c r="AW307" s="504"/>
      <c r="AX307" s="504"/>
      <c r="AY307" s="504"/>
      <c r="AZ307" s="504"/>
      <c r="BA307" s="504"/>
      <c r="BB307" s="504"/>
      <c r="BC307" s="504"/>
      <c r="BD307" s="504"/>
      <c r="BE307" s="504"/>
      <c r="BF307" s="504"/>
      <c r="BG307" s="504"/>
      <c r="BH307" s="504"/>
      <c r="BI307" s="504"/>
      <c r="BJ307" s="504"/>
      <c r="BK307" s="504"/>
      <c r="BL307" s="504"/>
      <c r="BM307" s="504"/>
      <c r="BN307" s="504"/>
      <c r="BO307" s="504"/>
      <c r="BP307" s="504"/>
      <c r="BQ307" s="504"/>
      <c r="BR307" s="504"/>
      <c r="BS307" s="504"/>
      <c r="BT307" s="504"/>
      <c r="BU307" s="504"/>
      <c r="BV307" s="504"/>
      <c r="BW307" s="504"/>
      <c r="BX307" s="504"/>
      <c r="BY307" s="504"/>
      <c r="BZ307" s="504"/>
      <c r="CA307" s="504"/>
      <c r="CB307" s="504"/>
      <c r="CC307" s="504"/>
      <c r="CD307" s="504"/>
      <c r="CE307" s="504"/>
      <c r="CF307" s="504"/>
      <c r="CG307" s="504"/>
      <c r="CH307" s="504"/>
      <c r="CI307" s="504"/>
      <c r="CJ307" s="504"/>
      <c r="CK307" s="504"/>
      <c r="CL307" s="504"/>
      <c r="CM307" s="504"/>
      <c r="CN307" s="504"/>
      <c r="CO307" s="504"/>
      <c r="CP307" s="504"/>
      <c r="CQ307" s="504"/>
      <c r="CR307" s="504"/>
      <c r="CS307" s="504"/>
      <c r="CT307" s="504"/>
      <c r="CU307" s="504"/>
      <c r="CV307" s="504"/>
      <c r="CW307" s="504"/>
      <c r="CX307" s="504"/>
      <c r="CY307" s="504"/>
      <c r="CZ307" s="504"/>
      <c r="DA307" s="504"/>
      <c r="DB307" s="504"/>
      <c r="DC307" s="504"/>
      <c r="DD307" s="504"/>
      <c r="DE307" s="504"/>
      <c r="DF307" s="504"/>
      <c r="DG307" s="504"/>
      <c r="DH307" s="504"/>
      <c r="DI307" s="504"/>
      <c r="DJ307" s="504"/>
      <c r="DK307" s="504"/>
      <c r="DL307" s="504"/>
      <c r="DM307" s="504"/>
      <c r="DN307" s="504"/>
      <c r="DO307" s="504"/>
      <c r="DP307" s="504"/>
      <c r="DQ307" s="504"/>
      <c r="DR307" s="504"/>
      <c r="DS307" s="504"/>
      <c r="DT307" s="504"/>
      <c r="DU307" s="504"/>
      <c r="DV307" s="504"/>
      <c r="DW307" s="504"/>
      <c r="DX307" s="504"/>
      <c r="DY307" s="504"/>
      <c r="DZ307" s="504"/>
      <c r="EA307" s="504"/>
      <c r="EB307" s="504"/>
      <c r="EC307" s="504"/>
      <c r="ED307" s="504"/>
      <c r="EE307" s="504"/>
      <c r="EF307" s="504"/>
      <c r="EG307" s="504"/>
      <c r="EH307" s="504"/>
      <c r="EI307" s="504"/>
      <c r="EJ307" s="504"/>
      <c r="EK307" s="504"/>
      <c r="EL307" s="504"/>
      <c r="EM307" s="504"/>
      <c r="EN307" s="504"/>
      <c r="EO307" s="504"/>
      <c r="EP307" s="504"/>
      <c r="EQ307" s="504"/>
      <c r="ER307" s="504"/>
      <c r="ES307" s="504"/>
      <c r="ET307" s="504"/>
      <c r="EU307" s="504"/>
      <c r="EV307" s="504"/>
      <c r="EW307" s="504"/>
      <c r="EX307" s="504"/>
      <c r="EY307" s="504"/>
      <c r="EZ307" s="504"/>
      <c r="FA307" s="504"/>
      <c r="FB307" s="504"/>
      <c r="FC307" s="504"/>
      <c r="FD307" s="504"/>
      <c r="FE307" s="504"/>
      <c r="FF307" s="504"/>
      <c r="FG307" s="504"/>
      <c r="FH307" s="504"/>
      <c r="FI307" s="504"/>
      <c r="FJ307" s="504"/>
      <c r="FK307" s="504"/>
      <c r="FL307" s="504"/>
      <c r="FM307" s="504"/>
      <c r="FN307" s="504"/>
      <c r="FO307" s="504"/>
      <c r="FP307" s="504"/>
      <c r="FQ307" s="504"/>
      <c r="FR307" s="504"/>
      <c r="FS307" s="504"/>
      <c r="FT307" s="504"/>
      <c r="FU307" s="504"/>
      <c r="FV307" s="504"/>
      <c r="FW307" s="504"/>
      <c r="FX307" s="504"/>
      <c r="FY307" s="504"/>
      <c r="FZ307" s="504"/>
      <c r="GA307" s="504"/>
      <c r="GB307" s="504"/>
      <c r="GC307" s="504"/>
      <c r="GD307" s="504"/>
      <c r="GE307" s="504"/>
      <c r="GF307" s="504"/>
      <c r="GG307" s="504"/>
      <c r="GH307" s="504"/>
      <c r="GI307" s="504"/>
      <c r="GJ307" s="504"/>
      <c r="GK307" s="504"/>
      <c r="GL307" s="504"/>
      <c r="GM307" s="504"/>
      <c r="GN307" s="504"/>
      <c r="GO307" s="504"/>
      <c r="GP307" s="504"/>
      <c r="GQ307" s="504"/>
      <c r="GR307" s="504"/>
      <c r="GS307" s="504"/>
      <c r="GT307" s="504"/>
      <c r="GU307" s="504"/>
      <c r="GV307" s="504"/>
      <c r="GW307" s="504"/>
      <c r="GX307" s="504"/>
      <c r="GY307" s="504"/>
      <c r="GZ307" s="504"/>
      <c r="HA307" s="504"/>
      <c r="HB307" s="504"/>
      <c r="HC307" s="504"/>
      <c r="HD307" s="504"/>
      <c r="HE307" s="504"/>
      <c r="HF307" s="504"/>
      <c r="HG307" s="504"/>
      <c r="HH307" s="504"/>
      <c r="HI307" s="504"/>
      <c r="HJ307" s="504"/>
      <c r="HK307" s="504"/>
      <c r="HL307" s="504"/>
      <c r="HM307" s="504"/>
      <c r="HN307" s="504"/>
      <c r="HO307" s="504"/>
      <c r="HP307" s="504"/>
      <c r="HQ307" s="504"/>
      <c r="HR307" s="504"/>
      <c r="HS307" s="504"/>
      <c r="HT307" s="504"/>
      <c r="HU307" s="504"/>
      <c r="HV307" s="504"/>
      <c r="HW307" s="504"/>
      <c r="HX307" s="504"/>
      <c r="HY307" s="504"/>
      <c r="HZ307" s="504"/>
      <c r="IA307" s="504"/>
      <c r="IB307" s="504"/>
      <c r="IC307" s="504"/>
      <c r="ID307" s="504"/>
      <c r="IE307" s="504"/>
      <c r="IF307" s="504"/>
      <c r="IG307" s="504"/>
      <c r="IH307" s="504"/>
      <c r="II307" s="504"/>
      <c r="IJ307" s="504"/>
      <c r="IK307" s="504"/>
      <c r="IL307" s="504"/>
      <c r="IM307" s="504"/>
      <c r="IN307" s="504"/>
      <c r="IO307" s="504"/>
      <c r="IP307" s="504"/>
      <c r="IQ307" s="504"/>
      <c r="IR307" s="504"/>
      <c r="IS307" s="504"/>
      <c r="IT307" s="504"/>
      <c r="IU307" s="504"/>
      <c r="IV307" s="504"/>
      <c r="IW307" s="504"/>
      <c r="IX307" s="504"/>
      <c r="IY307" s="504"/>
      <c r="IZ307" s="504"/>
      <c r="JA307" s="504"/>
      <c r="JB307" s="504"/>
      <c r="JC307" s="504"/>
      <c r="JD307" s="504"/>
      <c r="JE307" s="504"/>
      <c r="JF307" s="504"/>
      <c r="JG307" s="504"/>
      <c r="JH307" s="504"/>
      <c r="JI307" s="504"/>
      <c r="JJ307" s="504"/>
      <c r="JK307" s="504"/>
      <c r="JL307" s="504"/>
      <c r="JM307" s="504"/>
      <c r="JN307" s="504"/>
      <c r="JO307" s="504"/>
      <c r="JP307" s="504"/>
      <c r="JQ307" s="504"/>
      <c r="JR307" s="504"/>
      <c r="JS307" s="504"/>
      <c r="JT307" s="504"/>
      <c r="JU307" s="504"/>
      <c r="JV307" s="504"/>
      <c r="JW307" s="504"/>
      <c r="JX307" s="504"/>
      <c r="JY307" s="504"/>
      <c r="JZ307" s="504"/>
      <c r="KA307" s="504"/>
      <c r="KB307" s="504"/>
      <c r="KC307" s="504"/>
      <c r="KD307" s="504"/>
      <c r="KE307" s="504"/>
      <c r="KF307" s="504"/>
      <c r="KG307" s="504"/>
      <c r="KH307" s="504"/>
      <c r="KI307" s="504"/>
      <c r="KJ307" s="504"/>
      <c r="KK307" s="504"/>
      <c r="KL307" s="504"/>
      <c r="KM307" s="504"/>
      <c r="KN307" s="504"/>
      <c r="KO307" s="504"/>
      <c r="KP307" s="504"/>
      <c r="KQ307" s="504"/>
      <c r="KR307" s="504"/>
      <c r="KS307" s="504"/>
      <c r="KT307" s="504"/>
      <c r="KU307" s="504"/>
      <c r="KV307" s="504"/>
      <c r="KW307" s="504"/>
      <c r="KX307" s="504"/>
      <c r="KY307" s="504"/>
      <c r="KZ307" s="504"/>
      <c r="LA307" s="504"/>
      <c r="LB307" s="504"/>
      <c r="LC307" s="504"/>
      <c r="LD307" s="504"/>
      <c r="LE307" s="504"/>
      <c r="LF307" s="504"/>
      <c r="LG307" s="504"/>
      <c r="LH307" s="504"/>
      <c r="LI307" s="504"/>
      <c r="LJ307" s="504"/>
      <c r="LK307" s="504"/>
      <c r="LL307" s="504"/>
      <c r="LM307" s="504"/>
      <c r="LN307" s="504"/>
      <c r="LO307" s="504"/>
      <c r="LP307" s="504"/>
      <c r="LQ307" s="504"/>
      <c r="LR307" s="504"/>
      <c r="LS307" s="504"/>
      <c r="LT307" s="504"/>
      <c r="LU307" s="504"/>
      <c r="LV307" s="504"/>
      <c r="LW307" s="504"/>
      <c r="LX307" s="504"/>
      <c r="LY307" s="504"/>
      <c r="LZ307" s="504"/>
      <c r="MA307" s="504"/>
      <c r="MB307" s="504"/>
      <c r="MC307" s="504"/>
      <c r="MD307" s="504"/>
      <c r="ME307" s="504"/>
      <c r="MF307" s="504"/>
      <c r="MG307" s="504"/>
      <c r="MH307" s="504"/>
      <c r="MI307" s="504"/>
      <c r="MJ307" s="504"/>
      <c r="MK307" s="504"/>
      <c r="ML307" s="504"/>
      <c r="MM307" s="504"/>
      <c r="MN307" s="504"/>
      <c r="MO307" s="504"/>
      <c r="MP307" s="504"/>
      <c r="MQ307" s="504"/>
      <c r="MR307" s="504"/>
      <c r="MS307" s="504"/>
      <c r="MT307" s="504"/>
      <c r="MU307" s="504"/>
      <c r="MV307" s="504"/>
      <c r="MW307" s="504"/>
      <c r="MX307" s="504"/>
      <c r="MY307" s="504"/>
      <c r="MZ307" s="504"/>
      <c r="NA307" s="504"/>
      <c r="NB307" s="504"/>
      <c r="NC307" s="504"/>
      <c r="ND307" s="504"/>
      <c r="NE307" s="504"/>
      <c r="NF307" s="504"/>
      <c r="NG307" s="504"/>
      <c r="NH307" s="504"/>
      <c r="NI307" s="504"/>
      <c r="NJ307" s="504"/>
      <c r="NK307" s="504"/>
      <c r="NL307" s="504"/>
      <c r="NM307" s="504"/>
      <c r="NN307" s="504"/>
      <c r="NO307" s="504"/>
      <c r="NP307" s="504"/>
      <c r="NQ307" s="504"/>
      <c r="NR307" s="504"/>
      <c r="NS307" s="504"/>
      <c r="NT307" s="504"/>
      <c r="NU307" s="504"/>
      <c r="NV307" s="504"/>
      <c r="NW307" s="504"/>
      <c r="NX307" s="504"/>
      <c r="NY307" s="504"/>
      <c r="NZ307" s="504"/>
      <c r="OA307" s="504"/>
      <c r="OB307" s="504"/>
      <c r="OC307" s="504"/>
      <c r="OD307" s="504"/>
      <c r="OE307" s="504"/>
      <c r="OF307" s="504"/>
      <c r="OG307" s="504"/>
      <c r="OH307" s="504"/>
      <c r="OI307" s="504"/>
      <c r="OJ307" s="504"/>
      <c r="OK307" s="504"/>
      <c r="OL307" s="504"/>
      <c r="OM307" s="504"/>
      <c r="ON307" s="504"/>
      <c r="OO307" s="504"/>
      <c r="OP307" s="504"/>
      <c r="OQ307" s="504"/>
      <c r="OR307" s="504"/>
      <c r="OS307" s="504"/>
      <c r="OT307" s="504"/>
      <c r="OU307" s="504"/>
      <c r="OV307" s="504"/>
      <c r="OW307" s="504"/>
      <c r="OX307" s="504"/>
      <c r="OY307" s="504"/>
      <c r="OZ307" s="504"/>
      <c r="PA307" s="504"/>
      <c r="PB307" s="504"/>
      <c r="PC307" s="504"/>
      <c r="PD307" s="504"/>
      <c r="PE307" s="504"/>
      <c r="PF307" s="504"/>
      <c r="PG307" s="504"/>
      <c r="PH307" s="504"/>
      <c r="PI307" s="504"/>
      <c r="PJ307" s="504"/>
      <c r="PK307" s="504"/>
      <c r="PL307" s="504"/>
      <c r="PM307" s="504"/>
      <c r="PN307" s="504"/>
      <c r="PO307" s="504"/>
      <c r="PP307" s="504"/>
      <c r="PQ307" s="504"/>
      <c r="PR307" s="504"/>
      <c r="PS307" s="504"/>
      <c r="PT307" s="504"/>
      <c r="PU307" s="504"/>
      <c r="PV307" s="504"/>
      <c r="PW307" s="504"/>
      <c r="PX307" s="504"/>
      <c r="PY307" s="504"/>
      <c r="PZ307" s="504"/>
      <c r="QA307" s="504"/>
      <c r="QB307" s="504"/>
      <c r="QC307" s="504"/>
      <c r="QD307" s="504"/>
      <c r="QE307" s="504"/>
      <c r="QF307" s="504"/>
      <c r="QG307" s="504"/>
      <c r="QH307" s="504"/>
      <c r="QI307" s="504"/>
      <c r="QJ307" s="504"/>
      <c r="QK307" s="504"/>
      <c r="QL307" s="504"/>
      <c r="QM307" s="504"/>
      <c r="QN307" s="504"/>
      <c r="QO307" s="504"/>
      <c r="QP307" s="504"/>
      <c r="QQ307" s="504"/>
      <c r="QR307" s="504"/>
      <c r="QS307" s="504"/>
      <c r="QT307" s="504"/>
      <c r="QU307" s="504"/>
      <c r="QV307" s="504"/>
      <c r="QW307" s="504"/>
      <c r="QX307" s="504"/>
      <c r="QY307" s="504"/>
      <c r="QZ307" s="504"/>
      <c r="RA307" s="504"/>
      <c r="RB307" s="504"/>
      <c r="RC307" s="504"/>
      <c r="RD307" s="504"/>
      <c r="RE307" s="504"/>
      <c r="RF307" s="504"/>
      <c r="RG307" s="504"/>
      <c r="RH307" s="504"/>
      <c r="RI307" s="504"/>
      <c r="RJ307" s="504"/>
      <c r="RK307" s="504"/>
      <c r="RL307" s="504"/>
      <c r="RM307" s="504"/>
      <c r="RN307" s="504"/>
      <c r="RO307" s="504"/>
      <c r="RP307" s="504"/>
      <c r="RQ307" s="504"/>
      <c r="RR307" s="504"/>
      <c r="RS307" s="504"/>
      <c r="RT307" s="504"/>
      <c r="RU307" s="504"/>
      <c r="RV307" s="504"/>
      <c r="RW307" s="504"/>
      <c r="RX307" s="504"/>
      <c r="RY307" s="504"/>
      <c r="RZ307" s="504"/>
      <c r="SA307" s="504"/>
      <c r="SB307" s="504"/>
      <c r="SC307" s="504"/>
      <c r="SD307" s="504"/>
      <c r="SE307" s="504"/>
      <c r="SF307" s="504"/>
      <c r="SG307" s="504"/>
      <c r="SH307" s="504"/>
      <c r="SI307" s="504"/>
      <c r="SJ307" s="504"/>
      <c r="SK307" s="504"/>
      <c r="SL307" s="504"/>
      <c r="SM307" s="504"/>
      <c r="SN307" s="504"/>
      <c r="SO307" s="504"/>
      <c r="SP307" s="504"/>
      <c r="SQ307" s="504"/>
      <c r="SR307" s="504"/>
      <c r="SS307" s="504"/>
      <c r="ST307" s="504"/>
      <c r="SU307" s="504"/>
      <c r="SV307" s="504"/>
      <c r="SW307" s="504"/>
      <c r="SX307" s="504"/>
      <c r="SY307" s="504"/>
      <c r="SZ307" s="504"/>
      <c r="TA307" s="504"/>
      <c r="TB307" s="504"/>
      <c r="TC307" s="504"/>
      <c r="TD307" s="504"/>
      <c r="TE307" s="504"/>
      <c r="TF307" s="504"/>
      <c r="TG307" s="504"/>
      <c r="TH307" s="504"/>
      <c r="TI307" s="504"/>
      <c r="TJ307" s="504"/>
      <c r="TK307" s="504"/>
      <c r="TL307" s="504"/>
      <c r="TM307" s="504"/>
      <c r="TN307" s="504"/>
      <c r="TO307" s="504"/>
      <c r="TP307" s="504"/>
      <c r="TQ307" s="504"/>
      <c r="TR307" s="504"/>
      <c r="TS307" s="504"/>
      <c r="TT307" s="504"/>
      <c r="TU307" s="504"/>
      <c r="TV307" s="504"/>
      <c r="TW307" s="504"/>
      <c r="TX307" s="504"/>
      <c r="TY307" s="504"/>
      <c r="TZ307" s="504"/>
      <c r="UA307" s="504"/>
      <c r="UB307" s="504"/>
      <c r="UC307" s="504"/>
      <c r="UD307" s="504"/>
      <c r="UE307" s="504"/>
      <c r="UF307" s="504"/>
      <c r="UG307" s="504"/>
      <c r="UH307" s="504"/>
      <c r="UI307" s="504"/>
      <c r="UJ307" s="504"/>
      <c r="UK307" s="504"/>
      <c r="UL307" s="504"/>
      <c r="UM307" s="504"/>
      <c r="UN307" s="504"/>
      <c r="UO307" s="504"/>
      <c r="UP307" s="504"/>
      <c r="UQ307" s="504"/>
      <c r="UR307" s="504"/>
      <c r="US307" s="504"/>
      <c r="UT307" s="504"/>
      <c r="UU307" s="504"/>
      <c r="UV307" s="504"/>
      <c r="UW307" s="504"/>
      <c r="UX307" s="504"/>
      <c r="UY307" s="504"/>
      <c r="UZ307" s="504"/>
      <c r="VA307" s="504"/>
      <c r="VB307" s="504"/>
      <c r="VC307" s="504"/>
      <c r="VD307" s="504"/>
      <c r="VE307" s="504"/>
      <c r="VF307" s="504"/>
      <c r="VG307" s="504"/>
      <c r="VH307" s="504"/>
      <c r="VI307" s="504"/>
      <c r="VJ307" s="504"/>
      <c r="VK307" s="504"/>
      <c r="VL307" s="504"/>
      <c r="VM307" s="504"/>
      <c r="VN307" s="504"/>
      <c r="VO307" s="504"/>
      <c r="VP307" s="504"/>
      <c r="VQ307" s="504"/>
      <c r="VR307" s="504"/>
      <c r="VS307" s="504"/>
      <c r="VT307" s="504"/>
      <c r="VU307" s="504"/>
      <c r="VV307" s="504"/>
      <c r="VW307" s="504"/>
      <c r="VX307" s="504"/>
      <c r="VY307" s="504"/>
      <c r="VZ307" s="504"/>
      <c r="WA307" s="504"/>
      <c r="WB307" s="504"/>
      <c r="WC307" s="504"/>
      <c r="WD307" s="504"/>
      <c r="WE307" s="504"/>
      <c r="WF307" s="504"/>
      <c r="WG307" s="504"/>
      <c r="WH307" s="504"/>
      <c r="WI307" s="504"/>
      <c r="WJ307" s="504"/>
      <c r="WK307" s="504"/>
      <c r="WL307" s="504"/>
      <c r="WM307" s="504"/>
      <c r="WN307" s="504"/>
      <c r="WO307" s="504"/>
      <c r="WP307" s="504"/>
      <c r="WQ307" s="504"/>
      <c r="WR307" s="504"/>
      <c r="WS307" s="504"/>
      <c r="WT307" s="504"/>
      <c r="WU307" s="504"/>
      <c r="WV307" s="504"/>
      <c r="WW307" s="504"/>
      <c r="WX307" s="504"/>
      <c r="WY307" s="504"/>
      <c r="WZ307" s="504"/>
      <c r="XA307" s="504"/>
      <c r="XB307" s="504"/>
      <c r="XC307" s="504"/>
      <c r="XD307" s="504"/>
      <c r="XE307" s="504"/>
      <c r="XF307" s="504"/>
      <c r="XG307" s="504"/>
      <c r="XH307" s="504"/>
      <c r="XI307" s="504"/>
      <c r="XJ307" s="504"/>
      <c r="XK307" s="504"/>
      <c r="XL307" s="504"/>
      <c r="XM307" s="504"/>
      <c r="XN307" s="504"/>
      <c r="XO307" s="504"/>
      <c r="XP307" s="504"/>
      <c r="XQ307" s="504"/>
      <c r="XR307" s="504"/>
      <c r="XS307" s="504"/>
      <c r="XT307" s="504"/>
      <c r="XU307" s="504"/>
      <c r="XV307" s="504"/>
      <c r="XW307" s="504"/>
      <c r="XX307" s="504"/>
      <c r="XY307" s="504"/>
      <c r="XZ307" s="504"/>
      <c r="YA307" s="504"/>
      <c r="YB307" s="504"/>
      <c r="YC307" s="504"/>
      <c r="YD307" s="504"/>
      <c r="YE307" s="504"/>
      <c r="YF307" s="504"/>
      <c r="YG307" s="504"/>
      <c r="YH307" s="504"/>
      <c r="YI307" s="504"/>
      <c r="YJ307" s="504"/>
      <c r="YK307" s="504"/>
      <c r="YL307" s="504"/>
      <c r="YM307" s="504"/>
      <c r="YN307" s="504"/>
      <c r="YO307" s="504"/>
      <c r="YP307" s="504"/>
      <c r="YQ307" s="504"/>
      <c r="YR307" s="504"/>
      <c r="YS307" s="504"/>
      <c r="YT307" s="504"/>
      <c r="YU307" s="504"/>
      <c r="YV307" s="504"/>
      <c r="YW307" s="504"/>
      <c r="YX307" s="504"/>
      <c r="YY307" s="504"/>
      <c r="YZ307" s="504"/>
      <c r="ZA307" s="504"/>
      <c r="ZB307" s="504"/>
      <c r="ZC307" s="504"/>
      <c r="ZD307" s="504"/>
      <c r="ZE307" s="504"/>
      <c r="ZF307" s="504"/>
      <c r="ZG307" s="504"/>
      <c r="ZH307" s="504"/>
      <c r="ZI307" s="504"/>
      <c r="ZJ307" s="504"/>
      <c r="ZK307" s="504"/>
      <c r="ZL307" s="504"/>
      <c r="ZM307" s="504"/>
      <c r="ZN307" s="504"/>
      <c r="ZO307" s="504"/>
      <c r="ZP307" s="504"/>
      <c r="ZQ307" s="504"/>
      <c r="ZR307" s="504"/>
      <c r="ZS307" s="504"/>
      <c r="ZT307" s="504"/>
      <c r="ZU307" s="504"/>
      <c r="ZV307" s="504"/>
      <c r="ZW307" s="504"/>
      <c r="ZX307" s="504"/>
      <c r="ZY307" s="504"/>
      <c r="ZZ307" s="504"/>
      <c r="AAA307" s="504"/>
      <c r="AAB307" s="504"/>
      <c r="AAC307" s="504"/>
      <c r="AAD307" s="504"/>
      <c r="AAE307" s="504"/>
      <c r="AAF307" s="504"/>
      <c r="AAG307" s="504"/>
      <c r="AAH307" s="504"/>
      <c r="AAI307" s="504"/>
      <c r="AAJ307" s="504"/>
      <c r="AAK307" s="504"/>
      <c r="AAL307" s="504"/>
      <c r="AAM307" s="504"/>
      <c r="AAN307" s="504"/>
      <c r="AAO307" s="504"/>
      <c r="AAP307" s="504"/>
      <c r="AAQ307" s="504"/>
      <c r="AAR307" s="504"/>
      <c r="AAS307" s="504"/>
      <c r="AAT307" s="504"/>
      <c r="AAU307" s="504"/>
      <c r="AAV307" s="504"/>
      <c r="AAW307" s="504"/>
      <c r="AAX307" s="504"/>
      <c r="AAY307" s="504"/>
      <c r="AAZ307" s="504"/>
      <c r="ABA307" s="504"/>
      <c r="ABB307" s="504"/>
      <c r="ABC307" s="504"/>
      <c r="ABD307" s="504"/>
      <c r="ABE307" s="504"/>
      <c r="ABF307" s="504"/>
      <c r="ABG307" s="504"/>
      <c r="ABH307" s="504"/>
      <c r="ABI307" s="504"/>
      <c r="ABJ307" s="504"/>
      <c r="ABK307" s="504"/>
      <c r="ABL307" s="504"/>
      <c r="ABM307" s="504"/>
      <c r="ABN307" s="504"/>
      <c r="ABO307" s="504"/>
      <c r="ABP307" s="504"/>
      <c r="ABQ307" s="504"/>
      <c r="ABR307" s="504"/>
      <c r="ABS307" s="504"/>
      <c r="ABT307" s="504"/>
      <c r="ABU307" s="504"/>
      <c r="ABV307" s="504"/>
      <c r="ABW307" s="504"/>
      <c r="ABX307" s="504"/>
      <c r="ABY307" s="504"/>
      <c r="ABZ307" s="504"/>
      <c r="ACA307" s="504"/>
      <c r="ACB307" s="504"/>
      <c r="ACC307" s="504"/>
      <c r="ACD307" s="504"/>
      <c r="ACE307" s="504"/>
      <c r="ACF307" s="504"/>
      <c r="ACG307" s="504"/>
      <c r="ACH307" s="504"/>
      <c r="ACI307" s="504"/>
      <c r="ACJ307" s="504"/>
      <c r="ACK307" s="504"/>
      <c r="ACL307" s="504"/>
      <c r="ACM307" s="504"/>
      <c r="ACN307" s="504"/>
      <c r="ACO307" s="504"/>
      <c r="ACP307" s="504"/>
      <c r="ACQ307" s="504"/>
      <c r="ACR307" s="504"/>
      <c r="ACS307" s="504"/>
      <c r="ACT307" s="504"/>
      <c r="ACU307" s="504"/>
      <c r="ACV307" s="504"/>
      <c r="ACW307" s="504"/>
      <c r="ACX307" s="504"/>
      <c r="ACY307" s="504"/>
      <c r="ACZ307" s="504"/>
      <c r="ADA307" s="504"/>
      <c r="ADB307" s="504"/>
      <c r="ADC307" s="504"/>
      <c r="ADD307" s="504"/>
      <c r="ADE307" s="504"/>
      <c r="ADF307" s="504"/>
      <c r="ADG307" s="504"/>
      <c r="ADH307" s="504"/>
      <c r="ADI307" s="504"/>
      <c r="ADJ307" s="504"/>
      <c r="ADK307" s="504"/>
      <c r="ADL307" s="504"/>
      <c r="ADM307" s="504"/>
      <c r="ADN307" s="504"/>
      <c r="ADO307" s="504"/>
      <c r="ADP307" s="504"/>
      <c r="ADQ307" s="504"/>
      <c r="ADR307" s="504"/>
      <c r="ADS307" s="504"/>
      <c r="ADT307" s="504"/>
      <c r="ADU307" s="504"/>
      <c r="ADV307" s="504"/>
      <c r="ADW307" s="504"/>
      <c r="ADX307" s="504"/>
      <c r="ADY307" s="504"/>
      <c r="ADZ307" s="504"/>
      <c r="AEA307" s="504"/>
      <c r="AEB307" s="504"/>
      <c r="AEC307" s="504"/>
      <c r="AED307" s="504"/>
      <c r="AEE307" s="504"/>
      <c r="AEF307" s="504"/>
      <c r="AEG307" s="504"/>
      <c r="AEH307" s="504"/>
      <c r="AEI307" s="504"/>
      <c r="AEJ307" s="504"/>
      <c r="AEK307" s="504"/>
      <c r="AEL307" s="504"/>
      <c r="AEM307" s="504"/>
      <c r="AEN307" s="504"/>
      <c r="AEO307" s="504"/>
      <c r="AEP307" s="504"/>
      <c r="AEQ307" s="504"/>
      <c r="AER307" s="504"/>
      <c r="AES307" s="504"/>
      <c r="AET307" s="504"/>
      <c r="AEU307" s="504"/>
      <c r="AEV307" s="504"/>
      <c r="AEW307" s="504"/>
      <c r="AEX307" s="504"/>
      <c r="AEY307" s="504"/>
      <c r="AEZ307" s="504"/>
      <c r="AFA307" s="504"/>
      <c r="AFB307" s="504"/>
      <c r="AFC307" s="504"/>
      <c r="AFD307" s="504"/>
      <c r="AFE307" s="504"/>
      <c r="AFF307" s="504"/>
      <c r="AFG307" s="504"/>
      <c r="AFH307" s="504"/>
      <c r="AFI307" s="504"/>
      <c r="AFJ307" s="504"/>
      <c r="AFK307" s="504"/>
      <c r="AFL307" s="504"/>
      <c r="AFM307" s="504"/>
      <c r="AFN307" s="504"/>
      <c r="AFO307" s="504"/>
      <c r="AFP307" s="504"/>
      <c r="AFQ307" s="504"/>
      <c r="AFR307" s="504"/>
      <c r="AFS307" s="504"/>
      <c r="AFT307" s="504"/>
      <c r="AFU307" s="504"/>
      <c r="AFV307" s="504"/>
      <c r="AFW307" s="504"/>
      <c r="AFX307" s="504"/>
      <c r="AFY307" s="504"/>
      <c r="AFZ307" s="504"/>
      <c r="AGA307" s="504"/>
      <c r="AGB307" s="504"/>
      <c r="AGC307" s="504"/>
      <c r="AGD307" s="504"/>
      <c r="AGE307" s="504"/>
      <c r="AGF307" s="504"/>
      <c r="AGG307" s="504"/>
      <c r="AGH307" s="504"/>
      <c r="AGI307" s="504"/>
      <c r="AGJ307" s="504"/>
      <c r="AGK307" s="504"/>
      <c r="AGL307" s="504"/>
      <c r="AGM307" s="504"/>
      <c r="AGN307" s="504"/>
      <c r="AGO307" s="504"/>
      <c r="AGP307" s="504"/>
      <c r="AGQ307" s="504"/>
      <c r="AGR307" s="504"/>
      <c r="AGS307" s="504"/>
      <c r="AGT307" s="504"/>
      <c r="AGU307" s="504"/>
      <c r="AGV307" s="504"/>
      <c r="AGW307" s="504"/>
      <c r="AGX307" s="504"/>
      <c r="AGY307" s="504"/>
      <c r="AGZ307" s="504"/>
      <c r="AHA307" s="504"/>
      <c r="AHB307" s="504"/>
      <c r="AHC307" s="504"/>
      <c r="AHD307" s="504"/>
      <c r="AHE307" s="504"/>
      <c r="AHF307" s="504"/>
      <c r="AHG307" s="504"/>
      <c r="AHH307" s="504"/>
      <c r="AHI307" s="504"/>
      <c r="AHJ307" s="504"/>
      <c r="AHK307" s="504"/>
      <c r="AHL307" s="504"/>
      <c r="AHM307" s="504"/>
      <c r="AHN307" s="504"/>
      <c r="AHO307" s="504"/>
      <c r="AHP307" s="504"/>
      <c r="AHQ307" s="504"/>
      <c r="AHR307" s="504"/>
      <c r="AHS307" s="504"/>
      <c r="AHT307" s="504"/>
      <c r="AHU307" s="504"/>
      <c r="AHV307" s="504"/>
      <c r="AHW307" s="504"/>
      <c r="AHX307" s="504"/>
      <c r="AHY307" s="504"/>
      <c r="AHZ307" s="504"/>
      <c r="AIA307" s="504"/>
      <c r="AIB307" s="504"/>
      <c r="AIC307" s="504"/>
      <c r="AID307" s="504"/>
      <c r="AIE307" s="504"/>
      <c r="AIF307" s="504"/>
      <c r="AIG307" s="504"/>
      <c r="AIH307" s="504"/>
      <c r="AII307" s="504"/>
      <c r="AIJ307" s="504"/>
      <c r="AIK307" s="504"/>
      <c r="AIL307" s="504"/>
      <c r="AIM307" s="504"/>
      <c r="AIN307" s="504"/>
      <c r="AIO307" s="504"/>
      <c r="AIP307" s="504"/>
      <c r="AIQ307" s="504"/>
      <c r="AIR307" s="504"/>
      <c r="AIS307" s="504"/>
      <c r="AIT307" s="504"/>
      <c r="AIU307" s="504"/>
      <c r="AIV307" s="504"/>
      <c r="AIW307" s="504"/>
      <c r="AIX307" s="504"/>
      <c r="AIY307" s="504"/>
      <c r="AIZ307" s="504"/>
      <c r="AJA307" s="504"/>
      <c r="AJB307" s="504"/>
      <c r="AJC307" s="504"/>
      <c r="AJD307" s="504"/>
      <c r="AJE307" s="504"/>
      <c r="AJF307" s="504"/>
      <c r="AJG307" s="504"/>
      <c r="AJH307" s="504"/>
      <c r="AJI307" s="504"/>
      <c r="AJJ307" s="504"/>
      <c r="AJK307" s="504"/>
      <c r="AJL307" s="504"/>
      <c r="AJM307" s="504"/>
      <c r="AJN307" s="504"/>
      <c r="AJO307" s="504"/>
      <c r="AJP307" s="504"/>
      <c r="AJQ307" s="504"/>
      <c r="AJR307" s="504"/>
      <c r="AJS307" s="504"/>
      <c r="AJT307" s="504"/>
      <c r="AJU307" s="504"/>
      <c r="AJV307" s="504"/>
      <c r="AJW307" s="504"/>
      <c r="AJX307" s="504"/>
      <c r="AJY307" s="504"/>
      <c r="AJZ307" s="504"/>
      <c r="AKA307" s="504"/>
      <c r="AKB307" s="504"/>
      <c r="AKC307" s="504"/>
      <c r="AKD307" s="504"/>
      <c r="AKE307" s="504"/>
      <c r="AKF307" s="504"/>
      <c r="AKG307" s="504"/>
      <c r="AKH307" s="504"/>
      <c r="AKI307" s="504"/>
      <c r="AKJ307" s="504"/>
      <c r="AKK307" s="504"/>
      <c r="AKL307" s="504"/>
      <c r="AKM307" s="504"/>
      <c r="AKN307" s="504"/>
      <c r="AKO307" s="504"/>
      <c r="AKP307" s="504"/>
      <c r="AKQ307" s="504"/>
      <c r="AKR307" s="504"/>
      <c r="AKS307" s="504"/>
      <c r="AKT307" s="504"/>
      <c r="AKU307" s="504"/>
      <c r="AKV307" s="504"/>
      <c r="AKW307" s="504"/>
      <c r="AKX307" s="504"/>
      <c r="AKY307" s="504"/>
      <c r="AKZ307" s="504"/>
      <c r="ALA307" s="504"/>
      <c r="ALB307" s="504"/>
      <c r="ALC307" s="504"/>
      <c r="ALD307" s="504"/>
      <c r="ALE307" s="504"/>
      <c r="ALF307" s="504"/>
      <c r="ALG307" s="504"/>
      <c r="ALH307" s="504"/>
      <c r="ALI307" s="504"/>
      <c r="ALJ307" s="504"/>
      <c r="ALK307" s="504"/>
      <c r="ALL307" s="504"/>
      <c r="ALM307" s="504"/>
      <c r="ALN307" s="504"/>
      <c r="ALO307" s="504"/>
      <c r="ALP307" s="504"/>
      <c r="ALQ307" s="504"/>
      <c r="ALR307" s="504"/>
      <c r="ALS307" s="504"/>
      <c r="ALT307" s="504"/>
      <c r="ALU307" s="504"/>
      <c r="ALV307" s="504"/>
      <c r="ALW307" s="504"/>
      <c r="ALX307" s="504"/>
      <c r="ALY307" s="504"/>
      <c r="ALZ307" s="504"/>
      <c r="AMA307" s="504"/>
      <c r="AMB307" s="504"/>
      <c r="AMC307" s="504"/>
      <c r="AMD307" s="504"/>
      <c r="AME307" s="504"/>
      <c r="AMF307" s="504"/>
      <c r="AMG307" s="504"/>
      <c r="AMH307" s="504"/>
      <c r="AMI307" s="504"/>
      <c r="AMJ307" s="504"/>
      <c r="AMK307" s="504"/>
      <c r="AML307" s="504"/>
      <c r="AMM307" s="504"/>
      <c r="AMN307" s="504"/>
      <c r="AMO307" s="504"/>
      <c r="AMP307" s="504"/>
      <c r="AMQ307" s="504"/>
      <c r="AMR307" s="504"/>
      <c r="AMS307" s="504"/>
      <c r="AMT307" s="504"/>
      <c r="AMU307" s="504"/>
      <c r="AMV307" s="504"/>
      <c r="AMW307" s="504"/>
      <c r="AMX307" s="504"/>
      <c r="AMY307" s="504"/>
      <c r="AMZ307" s="504"/>
      <c r="ANA307" s="504"/>
      <c r="ANB307" s="504"/>
      <c r="ANC307" s="504"/>
      <c r="AND307" s="504"/>
      <c r="ANE307" s="504"/>
      <c r="ANF307" s="504"/>
      <c r="ANG307" s="504"/>
      <c r="ANH307" s="504"/>
      <c r="ANI307" s="504"/>
      <c r="ANJ307" s="504"/>
      <c r="ANK307" s="504"/>
      <c r="ANL307" s="504"/>
      <c r="ANM307" s="504"/>
      <c r="ANN307" s="504"/>
      <c r="ANO307" s="504"/>
      <c r="ANP307" s="504"/>
      <c r="ANQ307" s="504"/>
      <c r="ANR307" s="504"/>
      <c r="ANS307" s="504"/>
      <c r="ANT307" s="504"/>
      <c r="ANU307" s="504"/>
      <c r="ANV307" s="504"/>
      <c r="ANW307" s="504"/>
      <c r="ANX307" s="504"/>
      <c r="ANY307" s="504"/>
      <c r="ANZ307" s="504"/>
      <c r="AOA307" s="504"/>
      <c r="AOB307" s="504"/>
      <c r="AOC307" s="504"/>
      <c r="AOD307" s="504"/>
      <c r="AOE307" s="504"/>
      <c r="AOF307" s="504"/>
      <c r="AOG307" s="504"/>
      <c r="AOH307" s="504"/>
      <c r="AOI307" s="504"/>
      <c r="AOJ307" s="504"/>
      <c r="AOK307" s="504"/>
      <c r="AOL307" s="504"/>
      <c r="AOM307" s="504"/>
      <c r="AON307" s="504"/>
      <c r="AOO307" s="504"/>
      <c r="AOP307" s="504"/>
      <c r="AOQ307" s="504"/>
      <c r="AOR307" s="504"/>
      <c r="AOS307" s="504"/>
      <c r="AOT307" s="504"/>
      <c r="AOU307" s="504"/>
      <c r="AOV307" s="504"/>
      <c r="AOW307" s="504"/>
      <c r="AOX307" s="504"/>
      <c r="AOY307" s="504"/>
      <c r="AOZ307" s="504"/>
      <c r="APA307" s="504"/>
      <c r="APB307" s="504"/>
      <c r="APC307" s="504"/>
      <c r="APD307" s="504"/>
      <c r="APE307" s="504"/>
      <c r="APF307" s="504"/>
      <c r="APG307" s="504"/>
      <c r="APH307" s="504"/>
      <c r="API307" s="504"/>
      <c r="APJ307" s="504"/>
      <c r="APK307" s="504"/>
      <c r="APL307" s="504"/>
      <c r="APM307" s="504"/>
      <c r="APN307" s="504"/>
      <c r="APO307" s="504"/>
      <c r="APP307" s="504"/>
      <c r="APQ307" s="504"/>
      <c r="APR307" s="504"/>
      <c r="APS307" s="504"/>
      <c r="APT307" s="504"/>
      <c r="APU307" s="504"/>
      <c r="APV307" s="504"/>
      <c r="APW307" s="504"/>
      <c r="APX307" s="504"/>
      <c r="APY307" s="504"/>
      <c r="APZ307" s="504"/>
      <c r="AQA307" s="504"/>
      <c r="AQB307" s="504"/>
      <c r="AQC307" s="504"/>
      <c r="AQD307" s="504"/>
      <c r="AQE307" s="504"/>
      <c r="AQF307" s="504"/>
      <c r="AQG307" s="504"/>
      <c r="AQH307" s="504"/>
      <c r="AQI307" s="504"/>
      <c r="AQJ307" s="504"/>
      <c r="AQK307" s="504"/>
      <c r="AQL307" s="504"/>
      <c r="AQM307" s="504"/>
      <c r="AQN307" s="504"/>
      <c r="AQO307" s="504"/>
      <c r="AQP307" s="504"/>
      <c r="AQQ307" s="504"/>
      <c r="AQR307" s="504"/>
      <c r="AQS307" s="504"/>
      <c r="AQT307" s="504"/>
      <c r="AQU307" s="504"/>
      <c r="AQV307" s="504"/>
      <c r="AQW307" s="504"/>
      <c r="AQX307" s="504"/>
      <c r="AQY307" s="504"/>
      <c r="AQZ307" s="504"/>
      <c r="ARA307" s="504"/>
      <c r="ARB307" s="504"/>
      <c r="ARC307" s="504"/>
      <c r="ARD307" s="504"/>
      <c r="ARE307" s="504"/>
      <c r="ARF307" s="504"/>
      <c r="ARG307" s="504"/>
      <c r="ARH307" s="504"/>
      <c r="ARI307" s="504"/>
      <c r="ARJ307" s="504"/>
      <c r="ARK307" s="504"/>
      <c r="ARL307" s="504"/>
      <c r="ARM307" s="504"/>
      <c r="ARN307" s="504"/>
      <c r="ARO307" s="504"/>
      <c r="ARP307" s="504"/>
      <c r="ARQ307" s="504"/>
      <c r="ARR307" s="504"/>
      <c r="ARS307" s="504"/>
      <c r="ART307" s="504"/>
      <c r="ARU307" s="504"/>
      <c r="ARV307" s="504"/>
      <c r="ARW307" s="504"/>
      <c r="ARX307" s="504"/>
      <c r="ARY307" s="504"/>
      <c r="ARZ307" s="504"/>
      <c r="ASA307" s="504"/>
      <c r="ASB307" s="504"/>
      <c r="ASC307" s="504"/>
      <c r="ASD307" s="504"/>
      <c r="ASE307" s="504"/>
      <c r="ASF307" s="504"/>
      <c r="ASG307" s="504"/>
      <c r="ASH307" s="504"/>
      <c r="ASI307" s="504"/>
      <c r="ASJ307" s="504"/>
      <c r="ASK307" s="504"/>
      <c r="ASL307" s="504"/>
      <c r="ASM307" s="504"/>
      <c r="ASN307" s="504"/>
      <c r="ASO307" s="504"/>
      <c r="ASP307" s="504"/>
      <c r="ASQ307" s="504"/>
      <c r="ASR307" s="504"/>
      <c r="ASS307" s="504"/>
      <c r="AST307" s="504"/>
      <c r="ASU307" s="504"/>
      <c r="ASV307" s="504"/>
      <c r="ASW307" s="504"/>
      <c r="ASX307" s="504"/>
      <c r="ASY307" s="504"/>
      <c r="ASZ307" s="504"/>
      <c r="ATA307" s="504"/>
      <c r="ATB307" s="504"/>
      <c r="ATC307" s="504"/>
      <c r="ATD307" s="504"/>
      <c r="ATE307" s="504"/>
      <c r="ATF307" s="504"/>
      <c r="ATG307" s="504"/>
      <c r="ATH307" s="504"/>
      <c r="ATI307" s="504"/>
      <c r="ATJ307" s="504"/>
      <c r="ATK307" s="504"/>
      <c r="ATL307" s="504"/>
      <c r="ATM307" s="504"/>
      <c r="ATN307" s="504"/>
      <c r="ATO307" s="504"/>
      <c r="ATP307" s="504"/>
      <c r="ATQ307" s="504"/>
      <c r="ATR307" s="504"/>
      <c r="ATS307" s="504"/>
      <c r="ATT307" s="504"/>
      <c r="ATU307" s="504"/>
      <c r="ATV307" s="504"/>
      <c r="ATW307" s="504"/>
      <c r="ATX307" s="504"/>
      <c r="ATY307" s="504"/>
      <c r="ATZ307" s="504"/>
      <c r="AUA307" s="504"/>
      <c r="AUB307" s="504"/>
      <c r="AUC307" s="504"/>
      <c r="AUD307" s="504"/>
      <c r="AUE307" s="504"/>
      <c r="AUF307" s="504"/>
      <c r="AUG307" s="504"/>
      <c r="AUH307" s="504"/>
      <c r="AUI307" s="504"/>
      <c r="AUJ307" s="504"/>
      <c r="AUK307" s="504"/>
      <c r="AUL307" s="504"/>
      <c r="AUM307" s="504"/>
      <c r="AUN307" s="504"/>
      <c r="AUO307" s="504"/>
      <c r="AUP307" s="504"/>
      <c r="AUQ307" s="504"/>
      <c r="AUR307" s="504"/>
      <c r="AUS307" s="504"/>
      <c r="AUT307" s="504"/>
      <c r="AUU307" s="504"/>
      <c r="AUV307" s="504"/>
      <c r="AUW307" s="504"/>
      <c r="AUX307" s="504"/>
      <c r="AUY307" s="504"/>
      <c r="AUZ307" s="504"/>
      <c r="AVA307" s="504"/>
      <c r="AVB307" s="504"/>
      <c r="AVC307" s="504"/>
      <c r="AVD307" s="504"/>
      <c r="AVE307" s="504"/>
      <c r="AVF307" s="504"/>
      <c r="AVG307" s="504"/>
      <c r="AVH307" s="504"/>
      <c r="AVI307" s="504"/>
      <c r="AVJ307" s="504"/>
      <c r="AVK307" s="504"/>
      <c r="AVL307" s="504"/>
      <c r="AVM307" s="504"/>
      <c r="AVN307" s="504"/>
      <c r="AVO307" s="504"/>
      <c r="AVP307" s="504"/>
      <c r="AVQ307" s="504"/>
      <c r="AVR307" s="504"/>
      <c r="AVS307" s="504"/>
      <c r="AVT307" s="504"/>
      <c r="AVU307" s="504"/>
      <c r="AVV307" s="504"/>
      <c r="AVW307" s="504"/>
      <c r="AVX307" s="504"/>
      <c r="AVY307" s="504"/>
      <c r="AVZ307" s="504"/>
      <c r="AWA307" s="504"/>
      <c r="AWB307" s="504"/>
      <c r="AWC307" s="504"/>
      <c r="AWD307" s="504"/>
      <c r="AWE307" s="504"/>
      <c r="AWF307" s="504"/>
      <c r="AWG307" s="504"/>
      <c r="AWH307" s="504"/>
      <c r="AWI307" s="504"/>
      <c r="AWJ307" s="504"/>
      <c r="AWK307" s="504"/>
      <c r="AWL307" s="504"/>
      <c r="AWM307" s="504"/>
      <c r="AWN307" s="504"/>
      <c r="AWO307" s="504"/>
      <c r="AWP307" s="504"/>
      <c r="AWQ307" s="504"/>
      <c r="AWR307" s="504"/>
      <c r="AWS307" s="504"/>
      <c r="AWT307" s="504"/>
      <c r="AWU307" s="504"/>
      <c r="AWV307" s="504"/>
      <c r="AWW307" s="504"/>
      <c r="AWX307" s="504"/>
      <c r="AWY307" s="504"/>
      <c r="AWZ307" s="504"/>
      <c r="AXA307" s="504"/>
      <c r="AXB307" s="504"/>
      <c r="AXC307" s="504"/>
      <c r="AXD307" s="504"/>
      <c r="AXE307" s="504"/>
      <c r="AXF307" s="504"/>
      <c r="AXG307" s="504"/>
      <c r="AXH307" s="504"/>
      <c r="AXI307" s="504"/>
      <c r="AXJ307" s="504"/>
      <c r="AXK307" s="504"/>
      <c r="AXL307" s="504"/>
      <c r="AXM307" s="504"/>
      <c r="AXN307" s="504"/>
      <c r="AXO307" s="504"/>
      <c r="AXP307" s="504"/>
      <c r="AXQ307" s="504"/>
      <c r="AXR307" s="504"/>
      <c r="AXS307" s="504"/>
      <c r="AXT307" s="504"/>
      <c r="AXU307" s="504"/>
      <c r="AXV307" s="504"/>
      <c r="AXW307" s="504"/>
      <c r="AXX307" s="504"/>
      <c r="AXY307" s="504"/>
      <c r="AXZ307" s="504"/>
      <c r="AYA307" s="504"/>
      <c r="AYB307" s="504"/>
      <c r="AYC307" s="504"/>
      <c r="AYD307" s="504"/>
      <c r="AYE307" s="504"/>
      <c r="AYF307" s="504"/>
      <c r="AYG307" s="504"/>
      <c r="AYH307" s="504"/>
      <c r="AYI307" s="504"/>
      <c r="AYJ307" s="504"/>
      <c r="AYK307" s="504"/>
      <c r="AYL307" s="504"/>
      <c r="AYM307" s="504"/>
      <c r="AYN307" s="504"/>
      <c r="AYO307" s="504"/>
      <c r="AYP307" s="504"/>
      <c r="AYQ307" s="504"/>
      <c r="AYR307" s="504"/>
      <c r="AYS307" s="504"/>
      <c r="AYT307" s="504"/>
      <c r="AYU307" s="504"/>
      <c r="AYV307" s="504"/>
      <c r="AYW307" s="504"/>
      <c r="AYX307" s="504"/>
      <c r="AYY307" s="504"/>
      <c r="AYZ307" s="504"/>
      <c r="AZA307" s="504"/>
      <c r="AZB307" s="504"/>
      <c r="AZC307" s="504"/>
      <c r="AZD307" s="504"/>
      <c r="AZE307" s="504"/>
      <c r="AZF307" s="504"/>
      <c r="AZG307" s="504"/>
      <c r="AZH307" s="504"/>
      <c r="AZI307" s="504"/>
      <c r="AZJ307" s="504"/>
      <c r="AZK307" s="504"/>
      <c r="AZL307" s="504"/>
      <c r="AZM307" s="504"/>
      <c r="AZN307" s="504"/>
      <c r="AZO307" s="504"/>
      <c r="AZP307" s="504"/>
      <c r="AZQ307" s="504"/>
      <c r="AZR307" s="504"/>
      <c r="AZS307" s="504"/>
      <c r="AZT307" s="504"/>
      <c r="AZU307" s="504"/>
      <c r="AZV307" s="504"/>
      <c r="AZW307" s="504"/>
      <c r="AZX307" s="504"/>
      <c r="AZY307" s="504"/>
      <c r="AZZ307" s="504"/>
      <c r="BAA307" s="504"/>
      <c r="BAB307" s="504"/>
      <c r="BAC307" s="504"/>
      <c r="BAD307" s="504"/>
      <c r="BAE307" s="504"/>
      <c r="BAF307" s="504"/>
      <c r="BAG307" s="504"/>
      <c r="BAH307" s="504"/>
      <c r="BAI307" s="504"/>
      <c r="BAJ307" s="504"/>
      <c r="BAK307" s="504"/>
      <c r="BAL307" s="504"/>
      <c r="BAM307" s="504"/>
      <c r="BAN307" s="504"/>
      <c r="BAO307" s="504"/>
      <c r="BAP307" s="504"/>
      <c r="BAQ307" s="504"/>
      <c r="BAR307" s="504"/>
      <c r="BAS307" s="504"/>
      <c r="BAT307" s="504"/>
      <c r="BAU307" s="504"/>
      <c r="BAV307" s="504"/>
      <c r="BAW307" s="504"/>
      <c r="BAX307" s="504"/>
      <c r="BAY307" s="504"/>
      <c r="BAZ307" s="504"/>
      <c r="BBA307" s="504"/>
      <c r="BBB307" s="504"/>
      <c r="BBC307" s="504"/>
      <c r="BBD307" s="504"/>
      <c r="BBE307" s="504"/>
      <c r="BBF307" s="504"/>
      <c r="BBG307" s="504"/>
      <c r="BBH307" s="504"/>
      <c r="BBI307" s="504"/>
      <c r="BBJ307" s="504"/>
      <c r="BBK307" s="504"/>
      <c r="BBL307" s="504"/>
      <c r="BBM307" s="504"/>
      <c r="BBN307" s="504"/>
      <c r="BBO307" s="504"/>
      <c r="BBP307" s="504"/>
      <c r="BBQ307" s="504"/>
      <c r="BBR307" s="504"/>
      <c r="BBS307" s="504"/>
      <c r="BBT307" s="504"/>
      <c r="BBU307" s="504"/>
      <c r="BBV307" s="504"/>
      <c r="BBW307" s="504"/>
      <c r="BBX307" s="504"/>
      <c r="BBY307" s="504"/>
      <c r="BBZ307" s="504"/>
      <c r="BCA307" s="504"/>
      <c r="BCB307" s="504"/>
      <c r="BCC307" s="504"/>
      <c r="BCD307" s="504"/>
      <c r="BCE307" s="504"/>
      <c r="BCF307" s="504"/>
      <c r="BCG307" s="504"/>
      <c r="BCH307" s="504"/>
      <c r="BCI307" s="504"/>
      <c r="BCJ307" s="504"/>
      <c r="BCK307" s="504"/>
      <c r="BCL307" s="504"/>
      <c r="BCM307" s="504"/>
      <c r="BCN307" s="504"/>
      <c r="BCO307" s="504"/>
      <c r="BCP307" s="504"/>
      <c r="BCQ307" s="504"/>
      <c r="BCR307" s="504"/>
      <c r="BCS307" s="504"/>
      <c r="BCT307" s="504"/>
      <c r="BCU307" s="504"/>
      <c r="BCV307" s="504"/>
      <c r="BCW307" s="504"/>
      <c r="BCX307" s="504"/>
      <c r="BCY307" s="504"/>
      <c r="BCZ307" s="504"/>
      <c r="BDA307" s="504"/>
      <c r="BDB307" s="504"/>
      <c r="BDC307" s="504"/>
      <c r="BDD307" s="504"/>
      <c r="BDE307" s="504"/>
      <c r="BDF307" s="504"/>
      <c r="BDG307" s="504"/>
      <c r="BDH307" s="504"/>
      <c r="BDI307" s="504"/>
      <c r="BDJ307" s="504"/>
      <c r="BDK307" s="504"/>
      <c r="BDL307" s="504"/>
      <c r="BDM307" s="504"/>
      <c r="BDN307" s="504"/>
      <c r="BDO307" s="504"/>
      <c r="BDP307" s="504"/>
      <c r="BDQ307" s="504"/>
      <c r="BDR307" s="504"/>
      <c r="BDS307" s="504"/>
      <c r="BDT307" s="504"/>
      <c r="BDU307" s="504"/>
      <c r="BDV307" s="504"/>
      <c r="BDW307" s="504"/>
      <c r="BDX307" s="504"/>
      <c r="BDY307" s="504"/>
      <c r="BDZ307" s="504"/>
      <c r="BEA307" s="504"/>
      <c r="BEB307" s="504"/>
      <c r="BEC307" s="504"/>
      <c r="BED307" s="504"/>
      <c r="BEE307" s="504"/>
      <c r="BEF307" s="504"/>
      <c r="BEG307" s="504"/>
      <c r="BEH307" s="504"/>
      <c r="BEI307" s="504"/>
      <c r="BEJ307" s="504"/>
      <c r="BEK307" s="504"/>
      <c r="BEL307" s="504"/>
      <c r="BEM307" s="504"/>
      <c r="BEN307" s="504"/>
      <c r="BEO307" s="504"/>
      <c r="BEP307" s="504"/>
      <c r="BEQ307" s="504"/>
      <c r="BER307" s="504"/>
      <c r="BES307" s="504"/>
      <c r="BET307" s="504"/>
      <c r="BEU307" s="504"/>
      <c r="BEV307" s="504"/>
      <c r="BEW307" s="504"/>
      <c r="BEX307" s="504"/>
      <c r="BEY307" s="504"/>
      <c r="BEZ307" s="504"/>
      <c r="BFA307" s="504"/>
      <c r="BFB307" s="504"/>
      <c r="BFC307" s="504"/>
      <c r="BFD307" s="504"/>
      <c r="BFE307" s="504"/>
      <c r="BFF307" s="504"/>
      <c r="BFG307" s="504"/>
      <c r="BFH307" s="504"/>
      <c r="BFI307" s="504"/>
      <c r="BFJ307" s="504"/>
      <c r="BFK307" s="504"/>
      <c r="BFL307" s="504"/>
      <c r="BFM307" s="504"/>
      <c r="BFN307" s="504"/>
      <c r="BFO307" s="504"/>
      <c r="BFP307" s="504"/>
      <c r="BFQ307" s="504"/>
      <c r="BFR307" s="504"/>
      <c r="BFS307" s="504"/>
      <c r="BFT307" s="504"/>
      <c r="BFU307" s="504"/>
      <c r="BFV307" s="504"/>
      <c r="BFW307" s="504"/>
      <c r="BFX307" s="504"/>
      <c r="BFY307" s="504"/>
      <c r="BFZ307" s="504"/>
      <c r="BGA307" s="504"/>
      <c r="BGB307" s="504"/>
      <c r="BGC307" s="504"/>
      <c r="BGD307" s="504"/>
      <c r="BGE307" s="504"/>
      <c r="BGF307" s="504"/>
      <c r="BGG307" s="504"/>
      <c r="BGH307" s="504"/>
      <c r="BGI307" s="504"/>
      <c r="BGJ307" s="504"/>
      <c r="BGK307" s="504"/>
      <c r="BGL307" s="504"/>
      <c r="BGM307" s="504"/>
      <c r="BGN307" s="504"/>
      <c r="BGO307" s="504"/>
      <c r="BGP307" s="504"/>
      <c r="BGQ307" s="504"/>
      <c r="BGR307" s="504"/>
      <c r="BGS307" s="504"/>
      <c r="BGT307" s="504"/>
      <c r="BGU307" s="504"/>
      <c r="BGV307" s="504"/>
      <c r="BGW307" s="504"/>
      <c r="BGX307" s="504"/>
      <c r="BGY307" s="504"/>
      <c r="BGZ307" s="504"/>
      <c r="BHA307" s="504"/>
      <c r="BHB307" s="504"/>
      <c r="BHC307" s="504"/>
      <c r="BHD307" s="504"/>
      <c r="BHE307" s="504"/>
      <c r="BHF307" s="504"/>
      <c r="BHG307" s="504"/>
      <c r="BHH307" s="504"/>
      <c r="BHI307" s="504"/>
      <c r="BHJ307" s="504"/>
      <c r="BHK307" s="504"/>
      <c r="BHL307" s="504"/>
      <c r="BHM307" s="504"/>
      <c r="BHN307" s="504"/>
      <c r="BHO307" s="504"/>
      <c r="BHP307" s="504"/>
      <c r="BHQ307" s="504"/>
      <c r="BHR307" s="504"/>
      <c r="BHS307" s="504"/>
      <c r="BHT307" s="504"/>
      <c r="BHU307" s="504"/>
      <c r="BHV307" s="504"/>
      <c r="BHW307" s="504"/>
      <c r="BHX307" s="504"/>
      <c r="BHY307" s="504"/>
      <c r="BHZ307" s="504"/>
      <c r="BIA307" s="504"/>
      <c r="BIB307" s="504"/>
      <c r="BIC307" s="504"/>
      <c r="BID307" s="504"/>
      <c r="BIE307" s="504"/>
      <c r="BIF307" s="504"/>
      <c r="BIG307" s="504"/>
      <c r="BIH307" s="504"/>
      <c r="BII307" s="504"/>
      <c r="BIJ307" s="504"/>
      <c r="BIK307" s="504"/>
      <c r="BIL307" s="504"/>
      <c r="BIM307" s="504"/>
      <c r="BIN307" s="504"/>
      <c r="BIO307" s="504"/>
      <c r="BIP307" s="504"/>
      <c r="BIQ307" s="504"/>
      <c r="BIR307" s="504"/>
      <c r="BIS307" s="504"/>
      <c r="BIT307" s="504"/>
      <c r="BIU307" s="504"/>
      <c r="BIV307" s="504"/>
      <c r="BIW307" s="504"/>
      <c r="BIX307" s="504"/>
      <c r="BIY307" s="504"/>
      <c r="BIZ307" s="504"/>
      <c r="BJA307" s="504"/>
      <c r="BJB307" s="504"/>
      <c r="BJC307" s="504"/>
      <c r="BJD307" s="504"/>
      <c r="BJE307" s="504"/>
      <c r="BJF307" s="504"/>
      <c r="BJG307" s="504"/>
      <c r="BJH307" s="504"/>
      <c r="BJI307" s="504"/>
      <c r="BJJ307" s="504"/>
      <c r="BJK307" s="504"/>
      <c r="BJL307" s="504"/>
      <c r="BJM307" s="504"/>
      <c r="BJN307" s="504"/>
      <c r="BJO307" s="504"/>
      <c r="BJP307" s="504"/>
      <c r="BJQ307" s="504"/>
      <c r="BJR307" s="504"/>
      <c r="BJS307" s="504"/>
      <c r="BJT307" s="504"/>
      <c r="BJU307" s="504"/>
      <c r="BJV307" s="504"/>
      <c r="BJW307" s="504"/>
      <c r="BJX307" s="504"/>
      <c r="BJY307" s="504"/>
      <c r="BJZ307" s="504"/>
      <c r="BKA307" s="504"/>
      <c r="BKB307" s="504"/>
      <c r="BKC307" s="504"/>
      <c r="BKD307" s="504"/>
      <c r="BKE307" s="504"/>
      <c r="BKF307" s="504"/>
      <c r="BKG307" s="504"/>
      <c r="BKH307" s="504"/>
      <c r="BKI307" s="504"/>
      <c r="BKJ307" s="504"/>
      <c r="BKK307" s="504"/>
      <c r="BKL307" s="504"/>
      <c r="BKM307" s="504"/>
      <c r="BKN307" s="504"/>
      <c r="BKO307" s="504"/>
      <c r="BKP307" s="504"/>
      <c r="BKQ307" s="504"/>
      <c r="BKR307" s="504"/>
      <c r="BKS307" s="504"/>
      <c r="BKT307" s="504"/>
      <c r="BKU307" s="504"/>
      <c r="BKV307" s="504"/>
      <c r="BKW307" s="504"/>
      <c r="BKX307" s="504"/>
      <c r="BKY307" s="504"/>
      <c r="BKZ307" s="504"/>
      <c r="BLA307" s="504"/>
      <c r="BLB307" s="504"/>
      <c r="BLC307" s="504"/>
      <c r="BLD307" s="504"/>
      <c r="BLE307" s="504"/>
      <c r="BLF307" s="504"/>
      <c r="BLG307" s="504"/>
      <c r="BLH307" s="504"/>
      <c r="BLI307" s="504"/>
      <c r="BLJ307" s="504"/>
      <c r="BLK307" s="504"/>
      <c r="BLL307" s="504"/>
      <c r="BLM307" s="504"/>
      <c r="BLN307" s="504"/>
      <c r="BLO307" s="504"/>
      <c r="BLP307" s="504"/>
      <c r="BLQ307" s="504"/>
      <c r="BLR307" s="504"/>
      <c r="BLS307" s="504"/>
      <c r="BLT307" s="504"/>
      <c r="BLU307" s="504"/>
      <c r="BLV307" s="504"/>
      <c r="BLW307" s="504"/>
      <c r="BLX307" s="504"/>
      <c r="BLY307" s="504"/>
      <c r="BLZ307" s="504"/>
      <c r="BMA307" s="504"/>
      <c r="BMB307" s="504"/>
      <c r="BMC307" s="504"/>
      <c r="BMD307" s="504"/>
      <c r="BME307" s="504"/>
      <c r="BMF307" s="504"/>
      <c r="BMG307" s="504"/>
      <c r="BMH307" s="504"/>
      <c r="BMI307" s="504"/>
      <c r="BMJ307" s="504"/>
      <c r="BMK307" s="504"/>
      <c r="BML307" s="504"/>
      <c r="BMM307" s="504"/>
      <c r="BMN307" s="504"/>
      <c r="BMO307" s="504"/>
      <c r="BMP307" s="504"/>
      <c r="BMQ307" s="504"/>
      <c r="BMR307" s="504"/>
      <c r="BMS307" s="504"/>
      <c r="BMT307" s="504"/>
      <c r="BMU307" s="504"/>
      <c r="BMV307" s="504"/>
      <c r="BMW307" s="504"/>
      <c r="BMX307" s="504"/>
      <c r="BMY307" s="504"/>
      <c r="BMZ307" s="504"/>
      <c r="BNA307" s="504"/>
      <c r="BNB307" s="504"/>
      <c r="BNC307" s="504"/>
      <c r="BND307" s="504"/>
      <c r="BNE307" s="504"/>
      <c r="BNF307" s="504"/>
      <c r="BNG307" s="504"/>
      <c r="BNH307" s="504"/>
      <c r="BNI307" s="504"/>
      <c r="BNJ307" s="504"/>
      <c r="BNK307" s="504"/>
      <c r="BNL307" s="504"/>
      <c r="BNM307" s="504"/>
      <c r="BNN307" s="504"/>
      <c r="BNO307" s="504"/>
      <c r="BNP307" s="504"/>
      <c r="BNQ307" s="504"/>
      <c r="BNR307" s="504"/>
      <c r="BNS307" s="504"/>
      <c r="BNT307" s="504"/>
      <c r="BNU307" s="504"/>
      <c r="BNV307" s="504"/>
      <c r="BNW307" s="504"/>
      <c r="BNX307" s="504"/>
      <c r="BNY307" s="504"/>
      <c r="BNZ307" s="504"/>
      <c r="BOA307" s="504"/>
      <c r="BOB307" s="504"/>
      <c r="BOC307" s="504"/>
      <c r="BOD307" s="504"/>
      <c r="BOE307" s="504"/>
      <c r="BOF307" s="504"/>
      <c r="BOG307" s="504"/>
      <c r="BOH307" s="504"/>
      <c r="BOI307" s="504"/>
      <c r="BOJ307" s="504"/>
      <c r="BOK307" s="504"/>
      <c r="BOL307" s="504"/>
      <c r="BOM307" s="504"/>
      <c r="BON307" s="504"/>
      <c r="BOO307" s="504"/>
      <c r="BOP307" s="504"/>
      <c r="BOQ307" s="504"/>
      <c r="BOR307" s="504"/>
      <c r="BOS307" s="504"/>
      <c r="BOT307" s="504"/>
      <c r="BOU307" s="504"/>
      <c r="BOV307" s="504"/>
      <c r="BOW307" s="504"/>
      <c r="BOX307" s="504"/>
      <c r="BOY307" s="504"/>
      <c r="BOZ307" s="504"/>
      <c r="BPA307" s="504"/>
      <c r="BPB307" s="504"/>
      <c r="BPC307" s="504"/>
      <c r="BPD307" s="504"/>
      <c r="BPE307" s="504"/>
      <c r="BPF307" s="504"/>
      <c r="BPG307" s="504"/>
      <c r="BPH307" s="504"/>
      <c r="BPI307" s="504"/>
      <c r="BPJ307" s="504"/>
      <c r="BPK307" s="504"/>
      <c r="BPL307" s="504"/>
      <c r="BPM307" s="504"/>
      <c r="BPN307" s="504"/>
      <c r="BPO307" s="504"/>
      <c r="BPP307" s="504"/>
      <c r="BPQ307" s="504"/>
      <c r="BPR307" s="504"/>
      <c r="BPS307" s="504"/>
      <c r="BPT307" s="504"/>
      <c r="BPU307" s="504"/>
      <c r="BPV307" s="504"/>
      <c r="BPW307" s="504"/>
      <c r="BPX307" s="504"/>
      <c r="BPY307" s="504"/>
      <c r="BPZ307" s="504"/>
      <c r="BQA307" s="504"/>
      <c r="BQB307" s="504"/>
      <c r="BQC307" s="504"/>
      <c r="BQD307" s="504"/>
      <c r="BQE307" s="504"/>
      <c r="BQF307" s="504"/>
      <c r="BQG307" s="504"/>
      <c r="BQH307" s="504"/>
      <c r="BQI307" s="504"/>
      <c r="BQJ307" s="504"/>
      <c r="BQK307" s="504"/>
      <c r="BQL307" s="504"/>
      <c r="BQM307" s="504"/>
      <c r="BQN307" s="504"/>
      <c r="BQO307" s="504"/>
      <c r="BQP307" s="504"/>
      <c r="BQQ307" s="504"/>
      <c r="BQR307" s="504"/>
      <c r="BQS307" s="504"/>
      <c r="BQT307" s="504"/>
      <c r="BQU307" s="504"/>
      <c r="BQV307" s="504"/>
      <c r="BQW307" s="504"/>
      <c r="BQX307" s="504"/>
      <c r="BQY307" s="504"/>
      <c r="BQZ307" s="504"/>
      <c r="BRA307" s="504"/>
      <c r="BRB307" s="504"/>
      <c r="BRC307" s="504"/>
      <c r="BRD307" s="504"/>
      <c r="BRE307" s="504"/>
      <c r="BRF307" s="504"/>
      <c r="BRG307" s="504"/>
      <c r="BRH307" s="504"/>
      <c r="BRI307" s="504"/>
      <c r="BRJ307" s="504"/>
      <c r="BRK307" s="504"/>
      <c r="BRL307" s="504"/>
      <c r="BRM307" s="504"/>
      <c r="BRN307" s="504"/>
      <c r="BRO307" s="504"/>
      <c r="BRP307" s="504"/>
      <c r="BRQ307" s="504"/>
      <c r="BRR307" s="504"/>
      <c r="BRS307" s="504"/>
      <c r="BRT307" s="504"/>
      <c r="BRU307" s="504"/>
      <c r="BRV307" s="504"/>
      <c r="BRW307" s="504"/>
      <c r="BRX307" s="504"/>
      <c r="BRY307" s="504"/>
      <c r="BRZ307" s="504"/>
      <c r="BSA307" s="504"/>
      <c r="BSB307" s="504"/>
      <c r="BSC307" s="504"/>
      <c r="BSD307" s="504"/>
      <c r="BSE307" s="504"/>
      <c r="BSF307" s="504"/>
      <c r="BSG307" s="504"/>
      <c r="BSH307" s="504"/>
      <c r="BSI307" s="504"/>
      <c r="BSJ307" s="504"/>
      <c r="BSK307" s="504"/>
      <c r="BSL307" s="504"/>
      <c r="BSM307" s="504"/>
      <c r="BSN307" s="504"/>
      <c r="BSO307" s="504"/>
      <c r="BSP307" s="504"/>
      <c r="BSQ307" s="504"/>
      <c r="BSR307" s="504"/>
      <c r="BSS307" s="504"/>
      <c r="BST307" s="504"/>
      <c r="BSU307" s="504"/>
      <c r="BSV307" s="504"/>
      <c r="BSW307" s="504"/>
      <c r="BSX307" s="504"/>
      <c r="BSY307" s="504"/>
      <c r="BSZ307" s="504"/>
      <c r="BTA307" s="504"/>
      <c r="BTB307" s="504"/>
      <c r="BTC307" s="504"/>
      <c r="BTD307" s="504"/>
      <c r="BTE307" s="504"/>
      <c r="BTF307" s="504"/>
      <c r="BTG307" s="504"/>
      <c r="BTH307" s="504"/>
      <c r="BTI307" s="504"/>
      <c r="BTJ307" s="504"/>
      <c r="BTK307" s="504"/>
      <c r="BTL307" s="504"/>
      <c r="BTM307" s="504"/>
      <c r="BTN307" s="504"/>
      <c r="BTO307" s="504"/>
      <c r="BTP307" s="504"/>
      <c r="BTQ307" s="504"/>
      <c r="BTR307" s="504"/>
      <c r="BTS307" s="504"/>
      <c r="BTT307" s="504"/>
      <c r="BTU307" s="504"/>
      <c r="BTV307" s="504"/>
      <c r="BTW307" s="504"/>
      <c r="BTX307" s="504"/>
      <c r="BTY307" s="504"/>
      <c r="BTZ307" s="504"/>
      <c r="BUA307" s="504"/>
      <c r="BUB307" s="504"/>
      <c r="BUC307" s="504"/>
      <c r="BUD307" s="504"/>
      <c r="BUE307" s="504"/>
      <c r="BUF307" s="504"/>
      <c r="BUG307" s="504"/>
      <c r="BUH307" s="504"/>
      <c r="BUI307" s="504"/>
      <c r="BUJ307" s="504"/>
      <c r="BUK307" s="504"/>
      <c r="BUL307" s="504"/>
      <c r="BUM307" s="504"/>
      <c r="BUN307" s="504"/>
      <c r="BUO307" s="504"/>
      <c r="BUP307" s="504"/>
      <c r="BUQ307" s="504"/>
      <c r="BUR307" s="504"/>
      <c r="BUS307" s="504"/>
      <c r="BUT307" s="504"/>
      <c r="BUU307" s="504"/>
      <c r="BUV307" s="504"/>
      <c r="BUW307" s="504"/>
      <c r="BUX307" s="504"/>
      <c r="BUY307" s="504"/>
      <c r="BUZ307" s="504"/>
      <c r="BVA307" s="504"/>
      <c r="BVB307" s="504"/>
      <c r="BVC307" s="504"/>
      <c r="BVD307" s="504"/>
      <c r="BVE307" s="504"/>
      <c r="BVF307" s="504"/>
      <c r="BVG307" s="504"/>
      <c r="BVH307" s="504"/>
      <c r="BVI307" s="504"/>
      <c r="BVJ307" s="504"/>
      <c r="BVK307" s="504"/>
      <c r="BVL307" s="504"/>
      <c r="BVM307" s="504"/>
      <c r="BVN307" s="504"/>
      <c r="BVO307" s="504"/>
      <c r="BVP307" s="504"/>
      <c r="BVQ307" s="504"/>
      <c r="BVR307" s="504"/>
      <c r="BVS307" s="504"/>
      <c r="BVT307" s="504"/>
      <c r="BVU307" s="504"/>
      <c r="BVV307" s="504"/>
      <c r="BVW307" s="504"/>
      <c r="BVX307" s="504"/>
      <c r="BVY307" s="504"/>
      <c r="BVZ307" s="504"/>
      <c r="BWA307" s="504"/>
      <c r="BWB307" s="504"/>
      <c r="BWC307" s="504"/>
      <c r="BWD307" s="504"/>
      <c r="BWE307" s="504"/>
      <c r="BWF307" s="504"/>
      <c r="BWG307" s="504"/>
      <c r="BWH307" s="504"/>
      <c r="BWI307" s="504"/>
      <c r="BWJ307" s="504"/>
      <c r="BWK307" s="504"/>
      <c r="BWL307" s="504"/>
      <c r="BWM307" s="504"/>
      <c r="BWN307" s="504"/>
      <c r="BWO307" s="504"/>
      <c r="BWP307" s="504"/>
      <c r="BWQ307" s="504"/>
      <c r="BWR307" s="504"/>
      <c r="BWS307" s="504"/>
      <c r="BWT307" s="504"/>
      <c r="BWU307" s="504"/>
      <c r="BWV307" s="504"/>
      <c r="BWW307" s="504"/>
      <c r="BWX307" s="504"/>
      <c r="BWY307" s="504"/>
      <c r="BWZ307" s="504"/>
      <c r="BXA307" s="504"/>
      <c r="BXB307" s="504"/>
      <c r="BXC307" s="504"/>
      <c r="BXD307" s="504"/>
      <c r="BXE307" s="504"/>
      <c r="BXF307" s="504"/>
      <c r="BXG307" s="504"/>
      <c r="BXH307" s="504"/>
      <c r="BXI307" s="504"/>
      <c r="BXJ307" s="504"/>
      <c r="BXK307" s="504"/>
      <c r="BXL307" s="504"/>
      <c r="BXM307" s="504"/>
      <c r="BXN307" s="504"/>
      <c r="BXO307" s="504"/>
      <c r="BXP307" s="504"/>
      <c r="BXQ307" s="504"/>
      <c r="BXR307" s="504"/>
      <c r="BXS307" s="504"/>
      <c r="BXT307" s="504"/>
      <c r="BXU307" s="504"/>
      <c r="BXV307" s="504"/>
      <c r="BXW307" s="504"/>
      <c r="BXX307" s="504"/>
      <c r="BXY307" s="504"/>
      <c r="BXZ307" s="504"/>
      <c r="BYA307" s="504"/>
      <c r="BYB307" s="504"/>
      <c r="BYC307" s="504"/>
      <c r="BYD307" s="504"/>
      <c r="BYE307" s="504"/>
      <c r="BYF307" s="504"/>
      <c r="BYG307" s="504"/>
      <c r="BYH307" s="504"/>
      <c r="BYI307" s="504"/>
      <c r="BYJ307" s="504"/>
      <c r="BYK307" s="504"/>
      <c r="BYL307" s="504"/>
      <c r="BYM307" s="504"/>
      <c r="BYN307" s="504"/>
      <c r="BYO307" s="504"/>
      <c r="BYP307" s="504"/>
      <c r="BYQ307" s="504"/>
      <c r="BYR307" s="504"/>
      <c r="BYS307" s="504"/>
      <c r="BYT307" s="504"/>
      <c r="BYU307" s="504"/>
      <c r="BYV307" s="504"/>
      <c r="BYW307" s="504"/>
      <c r="BYX307" s="504"/>
      <c r="BYY307" s="504"/>
      <c r="BYZ307" s="504"/>
      <c r="BZA307" s="504"/>
      <c r="BZB307" s="504"/>
      <c r="BZC307" s="504"/>
      <c r="BZD307" s="504"/>
      <c r="BZE307" s="504"/>
      <c r="BZF307" s="504"/>
      <c r="BZG307" s="504"/>
      <c r="BZH307" s="504"/>
      <c r="BZI307" s="504"/>
      <c r="BZJ307" s="504"/>
      <c r="BZK307" s="504"/>
      <c r="BZL307" s="504"/>
      <c r="BZM307" s="504"/>
      <c r="BZN307" s="504"/>
      <c r="BZO307" s="504"/>
      <c r="BZP307" s="504"/>
      <c r="BZQ307" s="504"/>
      <c r="BZR307" s="504"/>
      <c r="BZS307" s="504"/>
      <c r="BZT307" s="504"/>
      <c r="BZU307" s="504"/>
      <c r="BZV307" s="504"/>
      <c r="BZW307" s="504"/>
      <c r="BZX307" s="504"/>
      <c r="BZY307" s="504"/>
      <c r="BZZ307" s="504"/>
      <c r="CAA307" s="504"/>
      <c r="CAB307" s="504"/>
      <c r="CAC307" s="504"/>
      <c r="CAD307" s="504"/>
      <c r="CAE307" s="504"/>
      <c r="CAF307" s="504"/>
      <c r="CAG307" s="504"/>
      <c r="CAH307" s="504"/>
      <c r="CAI307" s="504"/>
      <c r="CAJ307" s="504"/>
      <c r="CAK307" s="504"/>
      <c r="CAL307" s="504"/>
      <c r="CAM307" s="504"/>
      <c r="CAN307" s="504"/>
      <c r="CAO307" s="504"/>
      <c r="CAP307" s="504"/>
      <c r="CAQ307" s="504"/>
      <c r="CAR307" s="504"/>
      <c r="CAS307" s="504"/>
      <c r="CAT307" s="504"/>
      <c r="CAU307" s="504"/>
      <c r="CAV307" s="504"/>
      <c r="CAW307" s="504"/>
      <c r="CAX307" s="504"/>
      <c r="CAY307" s="504"/>
      <c r="CAZ307" s="504"/>
      <c r="CBA307" s="504"/>
      <c r="CBB307" s="504"/>
      <c r="CBC307" s="504"/>
      <c r="CBD307" s="504"/>
      <c r="CBE307" s="504"/>
      <c r="CBF307" s="504"/>
      <c r="CBG307" s="504"/>
      <c r="CBH307" s="504"/>
      <c r="CBI307" s="504"/>
      <c r="CBJ307" s="504"/>
      <c r="CBK307" s="504"/>
      <c r="CBL307" s="504"/>
      <c r="CBM307" s="504"/>
      <c r="CBN307" s="504"/>
      <c r="CBO307" s="504"/>
      <c r="CBP307" s="504"/>
      <c r="CBQ307" s="504"/>
      <c r="CBR307" s="504"/>
      <c r="CBS307" s="504"/>
      <c r="CBT307" s="504"/>
      <c r="CBU307" s="504"/>
      <c r="CBV307" s="504"/>
      <c r="CBW307" s="504"/>
      <c r="CBX307" s="504"/>
      <c r="CBY307" s="504"/>
      <c r="CBZ307" s="504"/>
      <c r="CCA307" s="504"/>
      <c r="CCB307" s="504"/>
      <c r="CCC307" s="504"/>
      <c r="CCD307" s="504"/>
      <c r="CCE307" s="504"/>
      <c r="CCF307" s="504"/>
      <c r="CCG307" s="504"/>
      <c r="CCH307" s="504"/>
      <c r="CCI307" s="504"/>
      <c r="CCJ307" s="504"/>
      <c r="CCK307" s="504"/>
      <c r="CCL307" s="504"/>
      <c r="CCM307" s="504"/>
      <c r="CCN307" s="504"/>
      <c r="CCO307" s="504"/>
      <c r="CCP307" s="504"/>
      <c r="CCQ307" s="504"/>
      <c r="CCR307" s="504"/>
      <c r="CCS307" s="504"/>
      <c r="CCT307" s="504"/>
      <c r="CCU307" s="504"/>
      <c r="CCV307" s="504"/>
      <c r="CCW307" s="504"/>
      <c r="CCX307" s="504"/>
      <c r="CCY307" s="504"/>
      <c r="CCZ307" s="504"/>
      <c r="CDA307" s="504"/>
      <c r="CDB307" s="504"/>
      <c r="CDC307" s="504"/>
      <c r="CDD307" s="504"/>
      <c r="CDE307" s="504"/>
      <c r="CDF307" s="504"/>
      <c r="CDG307" s="504"/>
      <c r="CDH307" s="504"/>
      <c r="CDI307" s="504"/>
      <c r="CDJ307" s="504"/>
      <c r="CDK307" s="504"/>
      <c r="CDL307" s="504"/>
      <c r="CDM307" s="504"/>
      <c r="CDN307" s="504"/>
      <c r="CDO307" s="504"/>
      <c r="CDP307" s="504"/>
      <c r="CDQ307" s="504"/>
      <c r="CDR307" s="504"/>
      <c r="CDS307" s="504"/>
      <c r="CDT307" s="504"/>
      <c r="CDU307" s="504"/>
      <c r="CDV307" s="504"/>
      <c r="CDW307" s="504"/>
      <c r="CDX307" s="504"/>
      <c r="CDY307" s="504"/>
      <c r="CDZ307" s="504"/>
      <c r="CEA307" s="504"/>
      <c r="CEB307" s="504"/>
      <c r="CEC307" s="504"/>
      <c r="CED307" s="504"/>
      <c r="CEE307" s="504"/>
      <c r="CEF307" s="504"/>
      <c r="CEG307" s="504"/>
      <c r="CEH307" s="504"/>
      <c r="CEI307" s="504"/>
      <c r="CEJ307" s="504"/>
      <c r="CEK307" s="504"/>
      <c r="CEL307" s="504"/>
      <c r="CEM307" s="504"/>
      <c r="CEN307" s="504"/>
      <c r="CEO307" s="504"/>
      <c r="CEP307" s="504"/>
      <c r="CEQ307" s="504"/>
      <c r="CER307" s="504"/>
      <c r="CES307" s="504"/>
      <c r="CET307" s="504"/>
      <c r="CEU307" s="504"/>
      <c r="CEV307" s="504"/>
      <c r="CEW307" s="504"/>
      <c r="CEX307" s="504"/>
      <c r="CEY307" s="504"/>
      <c r="CEZ307" s="504"/>
      <c r="CFA307" s="504"/>
      <c r="CFB307" s="504"/>
      <c r="CFC307" s="504"/>
      <c r="CFD307" s="504"/>
      <c r="CFE307" s="504"/>
      <c r="CFF307" s="504"/>
      <c r="CFG307" s="504"/>
      <c r="CFH307" s="504"/>
      <c r="CFI307" s="504"/>
      <c r="CFJ307" s="504"/>
      <c r="CFK307" s="504"/>
      <c r="CFL307" s="504"/>
      <c r="CFM307" s="504"/>
      <c r="CFN307" s="504"/>
      <c r="CFO307" s="504"/>
      <c r="CFP307" s="504"/>
      <c r="CFQ307" s="504"/>
      <c r="CFR307" s="504"/>
      <c r="CFS307" s="504"/>
      <c r="CFT307" s="504"/>
      <c r="CFU307" s="504"/>
      <c r="CFV307" s="504"/>
      <c r="CFW307" s="504"/>
      <c r="CFX307" s="504"/>
      <c r="CFY307" s="504"/>
      <c r="CFZ307" s="504"/>
      <c r="CGA307" s="504"/>
      <c r="CGB307" s="504"/>
      <c r="CGC307" s="504"/>
      <c r="CGD307" s="504"/>
      <c r="CGE307" s="504"/>
      <c r="CGF307" s="504"/>
      <c r="CGG307" s="504"/>
      <c r="CGH307" s="504"/>
      <c r="CGI307" s="504"/>
      <c r="CGJ307" s="504"/>
      <c r="CGK307" s="504"/>
      <c r="CGL307" s="504"/>
      <c r="CGM307" s="504"/>
      <c r="CGN307" s="504"/>
      <c r="CGO307" s="504"/>
      <c r="CGP307" s="504"/>
      <c r="CGQ307" s="504"/>
      <c r="CGR307" s="504"/>
      <c r="CGS307" s="504"/>
      <c r="CGT307" s="504"/>
      <c r="CGU307" s="504"/>
      <c r="CGV307" s="504"/>
      <c r="CGW307" s="504"/>
      <c r="CGX307" s="504"/>
      <c r="CGY307" s="504"/>
      <c r="CGZ307" s="504"/>
      <c r="CHA307" s="504"/>
      <c r="CHB307" s="504"/>
      <c r="CHC307" s="504"/>
      <c r="CHD307" s="504"/>
      <c r="CHE307" s="504"/>
      <c r="CHF307" s="504"/>
      <c r="CHG307" s="504"/>
      <c r="CHH307" s="504"/>
      <c r="CHI307" s="504"/>
      <c r="CHJ307" s="504"/>
      <c r="CHK307" s="504"/>
      <c r="CHL307" s="504"/>
      <c r="CHM307" s="504"/>
      <c r="CHN307" s="504"/>
      <c r="CHO307" s="504"/>
      <c r="CHP307" s="504"/>
      <c r="CHQ307" s="504"/>
      <c r="CHR307" s="504"/>
      <c r="CHS307" s="504"/>
      <c r="CHT307" s="504"/>
      <c r="CHU307" s="504"/>
      <c r="CHV307" s="504"/>
      <c r="CHW307" s="504"/>
      <c r="CHX307" s="504"/>
      <c r="CHY307" s="504"/>
      <c r="CHZ307" s="504"/>
      <c r="CIA307" s="504"/>
      <c r="CIB307" s="504"/>
      <c r="CIC307" s="504"/>
      <c r="CID307" s="504"/>
      <c r="CIE307" s="504"/>
      <c r="CIF307" s="504"/>
      <c r="CIG307" s="504"/>
      <c r="CIH307" s="504"/>
      <c r="CII307" s="504"/>
      <c r="CIJ307" s="504"/>
      <c r="CIK307" s="504"/>
      <c r="CIL307" s="504"/>
      <c r="CIM307" s="504"/>
      <c r="CIN307" s="504"/>
      <c r="CIO307" s="504"/>
      <c r="CIP307" s="504"/>
      <c r="CIQ307" s="504"/>
      <c r="CIR307" s="504"/>
      <c r="CIS307" s="504"/>
      <c r="CIT307" s="504"/>
      <c r="CIU307" s="504"/>
      <c r="CIV307" s="504"/>
      <c r="CIW307" s="504"/>
      <c r="CIX307" s="504"/>
      <c r="CIY307" s="504"/>
      <c r="CIZ307" s="504"/>
      <c r="CJA307" s="504"/>
      <c r="CJB307" s="504"/>
      <c r="CJC307" s="504"/>
      <c r="CJD307" s="504"/>
      <c r="CJE307" s="504"/>
      <c r="CJF307" s="504"/>
      <c r="CJG307" s="504"/>
      <c r="CJH307" s="504"/>
      <c r="CJI307" s="504"/>
      <c r="CJJ307" s="504"/>
      <c r="CJK307" s="504"/>
      <c r="CJL307" s="504"/>
      <c r="CJM307" s="504"/>
      <c r="CJN307" s="504"/>
      <c r="CJO307" s="504"/>
      <c r="CJP307" s="504"/>
      <c r="CJQ307" s="504"/>
      <c r="CJR307" s="504"/>
      <c r="CJS307" s="504"/>
      <c r="CJT307" s="504"/>
      <c r="CJU307" s="504"/>
      <c r="CJV307" s="504"/>
      <c r="CJW307" s="504"/>
      <c r="CJX307" s="504"/>
      <c r="CJY307" s="504"/>
      <c r="CJZ307" s="504"/>
      <c r="CKA307" s="504"/>
      <c r="CKB307" s="504"/>
      <c r="CKC307" s="504"/>
      <c r="CKD307" s="504"/>
      <c r="CKE307" s="504"/>
      <c r="CKF307" s="504"/>
      <c r="CKG307" s="504"/>
      <c r="CKH307" s="504"/>
      <c r="CKI307" s="504"/>
      <c r="CKJ307" s="504"/>
      <c r="CKK307" s="504"/>
      <c r="CKL307" s="504"/>
      <c r="CKM307" s="504"/>
      <c r="CKN307" s="504"/>
      <c r="CKO307" s="504"/>
      <c r="CKP307" s="504"/>
      <c r="CKQ307" s="504"/>
      <c r="CKR307" s="504"/>
      <c r="CKS307" s="504"/>
      <c r="CKT307" s="504"/>
      <c r="CKU307" s="504"/>
      <c r="CKV307" s="504"/>
      <c r="CKW307" s="504"/>
      <c r="CKX307" s="504"/>
      <c r="CKY307" s="504"/>
      <c r="CKZ307" s="504"/>
      <c r="CLA307" s="504"/>
      <c r="CLB307" s="504"/>
      <c r="CLC307" s="504"/>
      <c r="CLD307" s="504"/>
      <c r="CLE307" s="504"/>
      <c r="CLF307" s="504"/>
      <c r="CLG307" s="504"/>
      <c r="CLH307" s="504"/>
      <c r="CLI307" s="504"/>
      <c r="CLJ307" s="504"/>
      <c r="CLK307" s="504"/>
      <c r="CLL307" s="504"/>
      <c r="CLM307" s="504"/>
      <c r="CLN307" s="504"/>
      <c r="CLO307" s="504"/>
      <c r="CLP307" s="504"/>
      <c r="CLQ307" s="504"/>
      <c r="CLR307" s="504"/>
      <c r="CLS307" s="504"/>
      <c r="CLT307" s="504"/>
      <c r="CLU307" s="504"/>
      <c r="CLV307" s="504"/>
      <c r="CLW307" s="504"/>
      <c r="CLX307" s="504"/>
      <c r="CLY307" s="504"/>
      <c r="CLZ307" s="504"/>
      <c r="CMA307" s="504"/>
      <c r="CMB307" s="504"/>
      <c r="CMC307" s="504"/>
      <c r="CMD307" s="504"/>
      <c r="CME307" s="504"/>
      <c r="CMF307" s="504"/>
      <c r="CMG307" s="504"/>
      <c r="CMH307" s="504"/>
      <c r="CMI307" s="504"/>
      <c r="CMJ307" s="504"/>
      <c r="CMK307" s="504"/>
      <c r="CML307" s="504"/>
      <c r="CMM307" s="504"/>
      <c r="CMN307" s="504"/>
      <c r="CMO307" s="504"/>
      <c r="CMP307" s="504"/>
      <c r="CMQ307" s="504"/>
      <c r="CMR307" s="504"/>
      <c r="CMS307" s="504"/>
      <c r="CMT307" s="504"/>
      <c r="CMU307" s="504"/>
      <c r="CMV307" s="504"/>
      <c r="CMW307" s="504"/>
      <c r="CMX307" s="504"/>
      <c r="CMY307" s="504"/>
      <c r="CMZ307" s="504"/>
      <c r="CNA307" s="504"/>
      <c r="CNB307" s="504"/>
      <c r="CNC307" s="504"/>
      <c r="CND307" s="504"/>
      <c r="CNE307" s="504"/>
      <c r="CNF307" s="504"/>
      <c r="CNG307" s="504"/>
      <c r="CNH307" s="504"/>
      <c r="CNI307" s="504"/>
      <c r="CNJ307" s="504"/>
      <c r="CNK307" s="504"/>
      <c r="CNL307" s="504"/>
      <c r="CNM307" s="504"/>
      <c r="CNN307" s="504"/>
      <c r="CNO307" s="504"/>
      <c r="CNP307" s="504"/>
      <c r="CNQ307" s="504"/>
      <c r="CNR307" s="504"/>
      <c r="CNS307" s="504"/>
      <c r="CNT307" s="504"/>
      <c r="CNU307" s="504"/>
      <c r="CNV307" s="504"/>
      <c r="CNW307" s="504"/>
      <c r="CNX307" s="504"/>
      <c r="CNY307" s="504"/>
      <c r="CNZ307" s="504"/>
      <c r="COA307" s="504"/>
      <c r="COB307" s="504"/>
      <c r="COC307" s="504"/>
      <c r="COD307" s="504"/>
      <c r="COE307" s="504"/>
      <c r="COF307" s="504"/>
      <c r="COG307" s="504"/>
      <c r="COH307" s="504"/>
      <c r="COI307" s="504"/>
      <c r="COJ307" s="504"/>
      <c r="COK307" s="504"/>
      <c r="COL307" s="504"/>
      <c r="COM307" s="504"/>
      <c r="CON307" s="504"/>
      <c r="COO307" s="504"/>
      <c r="COP307" s="504"/>
      <c r="COQ307" s="504"/>
      <c r="COR307" s="504"/>
      <c r="COS307" s="504"/>
      <c r="COT307" s="504"/>
      <c r="COU307" s="504"/>
      <c r="COV307" s="504"/>
      <c r="COW307" s="504"/>
      <c r="COX307" s="504"/>
      <c r="COY307" s="504"/>
      <c r="COZ307" s="504"/>
      <c r="CPA307" s="504"/>
      <c r="CPB307" s="504"/>
      <c r="CPC307" s="504"/>
      <c r="CPD307" s="504"/>
      <c r="CPE307" s="504"/>
      <c r="CPF307" s="504"/>
      <c r="CPG307" s="504"/>
      <c r="CPH307" s="504"/>
      <c r="CPI307" s="504"/>
      <c r="CPJ307" s="504"/>
      <c r="CPK307" s="504"/>
      <c r="CPL307" s="504"/>
      <c r="CPM307" s="504"/>
      <c r="CPN307" s="504"/>
      <c r="CPO307" s="504"/>
      <c r="CPP307" s="504"/>
      <c r="CPQ307" s="504"/>
      <c r="CPR307" s="504"/>
      <c r="CPS307" s="504"/>
      <c r="CPT307" s="504"/>
      <c r="CPU307" s="504"/>
      <c r="CPV307" s="504"/>
      <c r="CPW307" s="504"/>
      <c r="CPX307" s="504"/>
      <c r="CPY307" s="504"/>
      <c r="CPZ307" s="504"/>
      <c r="CQA307" s="504"/>
      <c r="CQB307" s="504"/>
      <c r="CQC307" s="504"/>
      <c r="CQD307" s="504"/>
      <c r="CQE307" s="504"/>
      <c r="CQF307" s="504"/>
      <c r="CQG307" s="504"/>
      <c r="CQH307" s="504"/>
      <c r="CQI307" s="504"/>
      <c r="CQJ307" s="504"/>
      <c r="CQK307" s="504"/>
      <c r="CQL307" s="504"/>
      <c r="CQM307" s="504"/>
      <c r="CQN307" s="504"/>
      <c r="CQO307" s="504"/>
      <c r="CQP307" s="504"/>
      <c r="CQQ307" s="504"/>
      <c r="CQR307" s="504"/>
      <c r="CQS307" s="504"/>
      <c r="CQT307" s="504"/>
      <c r="CQU307" s="504"/>
      <c r="CQV307" s="504"/>
      <c r="CQW307" s="504"/>
      <c r="CQX307" s="504"/>
      <c r="CQY307" s="504"/>
      <c r="CQZ307" s="504"/>
      <c r="CRA307" s="504"/>
      <c r="CRB307" s="504"/>
      <c r="CRC307" s="504"/>
      <c r="CRD307" s="504"/>
      <c r="CRE307" s="504"/>
      <c r="CRF307" s="504"/>
      <c r="CRG307" s="504"/>
      <c r="CRH307" s="504"/>
      <c r="CRI307" s="504"/>
      <c r="CRJ307" s="504"/>
      <c r="CRK307" s="504"/>
      <c r="CRL307" s="504"/>
      <c r="CRM307" s="504"/>
      <c r="CRN307" s="504"/>
      <c r="CRO307" s="504"/>
      <c r="CRP307" s="504"/>
      <c r="CRQ307" s="504"/>
      <c r="CRR307" s="504"/>
      <c r="CRS307" s="504"/>
      <c r="CRT307" s="504"/>
      <c r="CRU307" s="504"/>
      <c r="CRV307" s="504"/>
      <c r="CRW307" s="504"/>
      <c r="CRX307" s="504"/>
      <c r="CRY307" s="504"/>
      <c r="CRZ307" s="504"/>
      <c r="CSA307" s="504"/>
      <c r="CSB307" s="504"/>
      <c r="CSC307" s="504"/>
      <c r="CSD307" s="504"/>
      <c r="CSE307" s="504"/>
      <c r="CSF307" s="504"/>
      <c r="CSG307" s="504"/>
      <c r="CSH307" s="504"/>
      <c r="CSI307" s="504"/>
      <c r="CSJ307" s="504"/>
      <c r="CSK307" s="504"/>
      <c r="CSL307" s="504"/>
      <c r="CSM307" s="504"/>
      <c r="CSN307" s="504"/>
      <c r="CSO307" s="504"/>
      <c r="CSP307" s="504"/>
      <c r="CSQ307" s="504"/>
      <c r="CSR307" s="504"/>
      <c r="CSS307" s="504"/>
      <c r="CST307" s="504"/>
      <c r="CSU307" s="504"/>
      <c r="CSV307" s="504"/>
      <c r="CSW307" s="504"/>
      <c r="CSX307" s="504"/>
      <c r="CSY307" s="504"/>
      <c r="CSZ307" s="504"/>
      <c r="CTA307" s="504"/>
      <c r="CTB307" s="504"/>
      <c r="CTC307" s="504"/>
      <c r="CTD307" s="504"/>
      <c r="CTE307" s="504"/>
      <c r="CTF307" s="504"/>
      <c r="CTG307" s="504"/>
      <c r="CTH307" s="504"/>
      <c r="CTI307" s="504"/>
      <c r="CTJ307" s="504"/>
      <c r="CTK307" s="504"/>
      <c r="CTL307" s="504"/>
      <c r="CTM307" s="504"/>
      <c r="CTN307" s="504"/>
      <c r="CTO307" s="504"/>
      <c r="CTP307" s="504"/>
      <c r="CTQ307" s="504"/>
      <c r="CTR307" s="504"/>
      <c r="CTS307" s="504"/>
      <c r="CTT307" s="504"/>
      <c r="CTU307" s="504"/>
      <c r="CTV307" s="504"/>
      <c r="CTW307" s="504"/>
      <c r="CTX307" s="504"/>
      <c r="CTY307" s="504"/>
      <c r="CTZ307" s="504"/>
      <c r="CUA307" s="504"/>
      <c r="CUB307" s="504"/>
      <c r="CUC307" s="504"/>
      <c r="CUD307" s="504"/>
      <c r="CUE307" s="504"/>
      <c r="CUF307" s="504"/>
      <c r="CUG307" s="504"/>
      <c r="CUH307" s="504"/>
      <c r="CUI307" s="504"/>
      <c r="CUJ307" s="504"/>
      <c r="CUK307" s="504"/>
      <c r="CUL307" s="504"/>
      <c r="CUM307" s="504"/>
      <c r="CUN307" s="504"/>
      <c r="CUO307" s="504"/>
      <c r="CUP307" s="504"/>
      <c r="CUQ307" s="504"/>
      <c r="CUR307" s="504"/>
      <c r="CUS307" s="504"/>
      <c r="CUT307" s="504"/>
      <c r="CUU307" s="504"/>
      <c r="CUV307" s="504"/>
      <c r="CUW307" s="504"/>
      <c r="CUX307" s="504"/>
      <c r="CUY307" s="504"/>
      <c r="CUZ307" s="504"/>
      <c r="CVA307" s="504"/>
      <c r="CVB307" s="504"/>
      <c r="CVC307" s="504"/>
      <c r="CVD307" s="504"/>
      <c r="CVE307" s="504"/>
      <c r="CVF307" s="504"/>
      <c r="CVG307" s="504"/>
      <c r="CVH307" s="504"/>
      <c r="CVI307" s="504"/>
      <c r="CVJ307" s="504"/>
      <c r="CVK307" s="504"/>
      <c r="CVL307" s="504"/>
      <c r="CVM307" s="504"/>
      <c r="CVN307" s="504"/>
      <c r="CVO307" s="504"/>
      <c r="CVP307" s="504"/>
      <c r="CVQ307" s="504"/>
      <c r="CVR307" s="504"/>
      <c r="CVS307" s="504"/>
      <c r="CVT307" s="504"/>
      <c r="CVU307" s="504"/>
      <c r="CVV307" s="504"/>
      <c r="CVW307" s="504"/>
      <c r="CVX307" s="504"/>
      <c r="CVY307" s="504"/>
      <c r="CVZ307" s="504"/>
      <c r="CWA307" s="504"/>
      <c r="CWB307" s="504"/>
      <c r="CWC307" s="504"/>
      <c r="CWD307" s="504"/>
      <c r="CWE307" s="504"/>
      <c r="CWF307" s="504"/>
      <c r="CWG307" s="504"/>
      <c r="CWH307" s="504"/>
      <c r="CWI307" s="504"/>
      <c r="CWJ307" s="504"/>
      <c r="CWK307" s="504"/>
      <c r="CWL307" s="504"/>
      <c r="CWM307" s="504"/>
      <c r="CWN307" s="504"/>
      <c r="CWO307" s="504"/>
      <c r="CWP307" s="504"/>
      <c r="CWQ307" s="504"/>
      <c r="CWR307" s="504"/>
      <c r="CWS307" s="504"/>
      <c r="CWT307" s="504"/>
      <c r="CWU307" s="504"/>
      <c r="CWV307" s="504"/>
      <c r="CWW307" s="504"/>
      <c r="CWX307" s="504"/>
      <c r="CWY307" s="504"/>
      <c r="CWZ307" s="504"/>
      <c r="CXA307" s="504"/>
      <c r="CXB307" s="504"/>
      <c r="CXC307" s="504"/>
      <c r="CXD307" s="504"/>
      <c r="CXE307" s="504"/>
      <c r="CXF307" s="504"/>
      <c r="CXG307" s="504"/>
      <c r="CXH307" s="504"/>
      <c r="CXI307" s="504"/>
      <c r="CXJ307" s="504"/>
      <c r="CXK307" s="504"/>
      <c r="CXL307" s="504"/>
      <c r="CXM307" s="504"/>
      <c r="CXN307" s="504"/>
      <c r="CXO307" s="504"/>
      <c r="CXP307" s="504"/>
      <c r="CXQ307" s="504"/>
      <c r="CXR307" s="504"/>
      <c r="CXS307" s="504"/>
      <c r="CXT307" s="504"/>
      <c r="CXU307" s="504"/>
      <c r="CXV307" s="504"/>
      <c r="CXW307" s="504"/>
      <c r="CXX307" s="504"/>
      <c r="CXY307" s="504"/>
      <c r="CXZ307" s="504"/>
      <c r="CYA307" s="504"/>
      <c r="CYB307" s="504"/>
      <c r="CYC307" s="504"/>
      <c r="CYD307" s="504"/>
      <c r="CYE307" s="504"/>
      <c r="CYF307" s="504"/>
      <c r="CYG307" s="504"/>
      <c r="CYH307" s="504"/>
      <c r="CYI307" s="504"/>
      <c r="CYJ307" s="504"/>
      <c r="CYK307" s="504"/>
      <c r="CYL307" s="504"/>
      <c r="CYM307" s="504"/>
      <c r="CYN307" s="504"/>
      <c r="CYO307" s="504"/>
      <c r="CYP307" s="504"/>
      <c r="CYQ307" s="504"/>
      <c r="CYR307" s="504"/>
      <c r="CYS307" s="504"/>
      <c r="CYT307" s="504"/>
      <c r="CYU307" s="504"/>
      <c r="CYV307" s="504"/>
      <c r="CYW307" s="504"/>
      <c r="CYX307" s="504"/>
      <c r="CYY307" s="504"/>
      <c r="CYZ307" s="504"/>
      <c r="CZA307" s="504"/>
      <c r="CZB307" s="504"/>
      <c r="CZC307" s="504"/>
      <c r="CZD307" s="504"/>
      <c r="CZE307" s="504"/>
      <c r="CZF307" s="504"/>
      <c r="CZG307" s="504"/>
      <c r="CZH307" s="504"/>
      <c r="CZI307" s="504"/>
      <c r="CZJ307" s="504"/>
      <c r="CZK307" s="504"/>
      <c r="CZL307" s="504"/>
      <c r="CZM307" s="504"/>
      <c r="CZN307" s="504"/>
      <c r="CZO307" s="504"/>
      <c r="CZP307" s="504"/>
      <c r="CZQ307" s="504"/>
      <c r="CZR307" s="504"/>
      <c r="CZS307" s="504"/>
      <c r="CZT307" s="504"/>
      <c r="CZU307" s="504"/>
      <c r="CZV307" s="504"/>
      <c r="CZW307" s="504"/>
      <c r="CZX307" s="504"/>
      <c r="CZY307" s="504"/>
      <c r="CZZ307" s="504"/>
      <c r="DAA307" s="504"/>
      <c r="DAB307" s="504"/>
      <c r="DAC307" s="504"/>
      <c r="DAD307" s="504"/>
      <c r="DAE307" s="504"/>
      <c r="DAF307" s="504"/>
      <c r="DAG307" s="504"/>
      <c r="DAH307" s="504"/>
      <c r="DAI307" s="504"/>
      <c r="DAJ307" s="504"/>
      <c r="DAK307" s="504"/>
      <c r="DAL307" s="504"/>
      <c r="DAM307" s="504"/>
      <c r="DAN307" s="504"/>
      <c r="DAO307" s="504"/>
      <c r="DAP307" s="504"/>
      <c r="DAQ307" s="504"/>
      <c r="DAR307" s="504"/>
      <c r="DAS307" s="504"/>
      <c r="DAT307" s="504"/>
      <c r="DAU307" s="504"/>
      <c r="DAV307" s="504"/>
      <c r="DAW307" s="504"/>
      <c r="DAX307" s="504"/>
      <c r="DAY307" s="504"/>
      <c r="DAZ307" s="504"/>
      <c r="DBA307" s="504"/>
      <c r="DBB307" s="504"/>
      <c r="DBC307" s="504"/>
      <c r="DBD307" s="504"/>
      <c r="DBE307" s="504"/>
      <c r="DBF307" s="504"/>
      <c r="DBG307" s="504"/>
      <c r="DBH307" s="504"/>
      <c r="DBI307" s="504"/>
      <c r="DBJ307" s="504"/>
      <c r="DBK307" s="504"/>
      <c r="DBL307" s="504"/>
      <c r="DBM307" s="504"/>
      <c r="DBN307" s="504"/>
      <c r="DBO307" s="504"/>
      <c r="DBP307" s="504"/>
      <c r="DBQ307" s="504"/>
      <c r="DBR307" s="504"/>
      <c r="DBS307" s="504"/>
      <c r="DBT307" s="504"/>
      <c r="DBU307" s="504"/>
      <c r="DBV307" s="504"/>
      <c r="DBW307" s="504"/>
      <c r="DBX307" s="504"/>
      <c r="DBY307" s="504"/>
      <c r="DBZ307" s="504"/>
      <c r="DCA307" s="504"/>
      <c r="DCB307" s="504"/>
      <c r="DCC307" s="504"/>
      <c r="DCD307" s="504"/>
      <c r="DCE307" s="504"/>
      <c r="DCF307" s="504"/>
      <c r="DCG307" s="504"/>
      <c r="DCH307" s="504"/>
      <c r="DCI307" s="504"/>
      <c r="DCJ307" s="504"/>
      <c r="DCK307" s="504"/>
      <c r="DCL307" s="504"/>
      <c r="DCM307" s="504"/>
      <c r="DCN307" s="504"/>
      <c r="DCO307" s="504"/>
      <c r="DCP307" s="504"/>
      <c r="DCQ307" s="504"/>
      <c r="DCR307" s="504"/>
      <c r="DCS307" s="504"/>
      <c r="DCT307" s="504"/>
      <c r="DCU307" s="504"/>
      <c r="DCV307" s="504"/>
      <c r="DCW307" s="504"/>
      <c r="DCX307" s="504"/>
      <c r="DCY307" s="504"/>
      <c r="DCZ307" s="504"/>
      <c r="DDA307" s="504"/>
      <c r="DDB307" s="504"/>
      <c r="DDC307" s="504"/>
      <c r="DDD307" s="504"/>
      <c r="DDE307" s="504"/>
      <c r="DDF307" s="504"/>
      <c r="DDG307" s="504"/>
      <c r="DDH307" s="504"/>
      <c r="DDI307" s="504"/>
      <c r="DDJ307" s="504"/>
      <c r="DDK307" s="504"/>
      <c r="DDL307" s="504"/>
      <c r="DDM307" s="504"/>
      <c r="DDN307" s="504"/>
      <c r="DDO307" s="504"/>
      <c r="DDP307" s="504"/>
      <c r="DDQ307" s="504"/>
      <c r="DDR307" s="504"/>
      <c r="DDS307" s="504"/>
      <c r="DDT307" s="504"/>
      <c r="DDU307" s="504"/>
      <c r="DDV307" s="504"/>
      <c r="DDW307" s="504"/>
      <c r="DDX307" s="504"/>
      <c r="DDY307" s="504"/>
      <c r="DDZ307" s="504"/>
      <c r="DEA307" s="504"/>
      <c r="DEB307" s="504"/>
      <c r="DEC307" s="504"/>
      <c r="DED307" s="504"/>
      <c r="DEE307" s="504"/>
      <c r="DEF307" s="504"/>
      <c r="DEG307" s="504"/>
      <c r="DEH307" s="504"/>
      <c r="DEI307" s="504"/>
      <c r="DEJ307" s="504"/>
      <c r="DEK307" s="504"/>
      <c r="DEL307" s="504"/>
      <c r="DEM307" s="504"/>
      <c r="DEN307" s="504"/>
      <c r="DEO307" s="504"/>
      <c r="DEP307" s="504"/>
      <c r="DEQ307" s="504"/>
      <c r="DER307" s="504"/>
      <c r="DES307" s="504"/>
      <c r="DET307" s="504"/>
      <c r="DEU307" s="504"/>
      <c r="DEV307" s="504"/>
      <c r="DEW307" s="504"/>
      <c r="DEX307" s="504"/>
      <c r="DEY307" s="504"/>
      <c r="DEZ307" s="504"/>
      <c r="DFA307" s="504"/>
      <c r="DFB307" s="504"/>
      <c r="DFC307" s="504"/>
      <c r="DFD307" s="504"/>
      <c r="DFE307" s="504"/>
      <c r="DFF307" s="504"/>
      <c r="DFG307" s="504"/>
      <c r="DFH307" s="504"/>
      <c r="DFI307" s="504"/>
      <c r="DFJ307" s="504"/>
      <c r="DFK307" s="504"/>
      <c r="DFL307" s="504"/>
      <c r="DFM307" s="504"/>
      <c r="DFN307" s="504"/>
      <c r="DFO307" s="504"/>
      <c r="DFP307" s="504"/>
      <c r="DFQ307" s="504"/>
      <c r="DFR307" s="504"/>
      <c r="DFS307" s="504"/>
      <c r="DFT307" s="504"/>
      <c r="DFU307" s="504"/>
      <c r="DFV307" s="504"/>
      <c r="DFW307" s="504"/>
      <c r="DFX307" s="504"/>
      <c r="DFY307" s="504"/>
      <c r="DFZ307" s="504"/>
      <c r="DGA307" s="504"/>
      <c r="DGB307" s="504"/>
      <c r="DGC307" s="504"/>
      <c r="DGD307" s="504"/>
      <c r="DGE307" s="504"/>
      <c r="DGF307" s="504"/>
      <c r="DGG307" s="504"/>
      <c r="DGH307" s="504"/>
      <c r="DGI307" s="504"/>
      <c r="DGJ307" s="504"/>
      <c r="DGK307" s="504"/>
      <c r="DGL307" s="504"/>
      <c r="DGM307" s="504"/>
      <c r="DGN307" s="504"/>
      <c r="DGO307" s="504"/>
      <c r="DGP307" s="504"/>
      <c r="DGQ307" s="504"/>
      <c r="DGR307" s="504"/>
      <c r="DGS307" s="504"/>
      <c r="DGT307" s="504"/>
      <c r="DGU307" s="504"/>
      <c r="DGV307" s="504"/>
      <c r="DGW307" s="504"/>
      <c r="DGX307" s="504"/>
      <c r="DGY307" s="504"/>
      <c r="DGZ307" s="504"/>
      <c r="DHA307" s="504"/>
      <c r="DHB307" s="504"/>
      <c r="DHC307" s="504"/>
      <c r="DHD307" s="504"/>
      <c r="DHE307" s="504"/>
      <c r="DHF307" s="504"/>
      <c r="DHG307" s="504"/>
      <c r="DHH307" s="504"/>
      <c r="DHI307" s="504"/>
      <c r="DHJ307" s="504"/>
      <c r="DHK307" s="504"/>
      <c r="DHL307" s="504"/>
      <c r="DHM307" s="504"/>
      <c r="DHN307" s="504"/>
      <c r="DHO307" s="504"/>
      <c r="DHP307" s="504"/>
      <c r="DHQ307" s="504"/>
      <c r="DHR307" s="504"/>
      <c r="DHS307" s="504"/>
      <c r="DHT307" s="504"/>
      <c r="DHU307" s="504"/>
      <c r="DHV307" s="504"/>
      <c r="DHW307" s="504"/>
      <c r="DHX307" s="504"/>
      <c r="DHY307" s="504"/>
      <c r="DHZ307" s="504"/>
      <c r="DIA307" s="504"/>
      <c r="DIB307" s="504"/>
      <c r="DIC307" s="504"/>
      <c r="DID307" s="504"/>
      <c r="DIE307" s="504"/>
      <c r="DIF307" s="504"/>
      <c r="DIG307" s="504"/>
      <c r="DIH307" s="504"/>
      <c r="DII307" s="504"/>
      <c r="DIJ307" s="504"/>
      <c r="DIK307" s="504"/>
      <c r="DIL307" s="504"/>
      <c r="DIM307" s="504"/>
      <c r="DIN307" s="504"/>
      <c r="DIO307" s="504"/>
      <c r="DIP307" s="504"/>
      <c r="DIQ307" s="504"/>
      <c r="DIR307" s="504"/>
      <c r="DIS307" s="504"/>
      <c r="DIT307" s="504"/>
      <c r="DIU307" s="504"/>
      <c r="DIV307" s="504"/>
      <c r="DIW307" s="504"/>
      <c r="DIX307" s="504"/>
      <c r="DIY307" s="504"/>
      <c r="DIZ307" s="504"/>
      <c r="DJA307" s="504"/>
      <c r="DJB307" s="504"/>
      <c r="DJC307" s="504"/>
      <c r="DJD307" s="504"/>
      <c r="DJE307" s="504"/>
      <c r="DJF307" s="504"/>
      <c r="DJG307" s="504"/>
      <c r="DJH307" s="504"/>
      <c r="DJI307" s="504"/>
      <c r="DJJ307" s="504"/>
      <c r="DJK307" s="504"/>
      <c r="DJL307" s="504"/>
      <c r="DJM307" s="504"/>
      <c r="DJN307" s="504"/>
      <c r="DJO307" s="504"/>
      <c r="DJP307" s="504"/>
      <c r="DJQ307" s="504"/>
      <c r="DJR307" s="504"/>
      <c r="DJS307" s="504"/>
      <c r="DJT307" s="504"/>
      <c r="DJU307" s="504"/>
      <c r="DJV307" s="504"/>
      <c r="DJW307" s="504"/>
      <c r="DJX307" s="504"/>
      <c r="DJY307" s="504"/>
      <c r="DJZ307" s="504"/>
      <c r="DKA307" s="504"/>
      <c r="DKB307" s="504"/>
      <c r="DKC307" s="504"/>
      <c r="DKD307" s="504"/>
      <c r="DKE307" s="504"/>
      <c r="DKF307" s="504"/>
      <c r="DKG307" s="504"/>
      <c r="DKH307" s="504"/>
      <c r="DKI307" s="504"/>
      <c r="DKJ307" s="504"/>
      <c r="DKK307" s="504"/>
      <c r="DKL307" s="504"/>
      <c r="DKM307" s="504"/>
      <c r="DKN307" s="504"/>
      <c r="DKO307" s="504"/>
      <c r="DKP307" s="504"/>
      <c r="DKQ307" s="504"/>
      <c r="DKR307" s="504"/>
      <c r="DKS307" s="504"/>
      <c r="DKT307" s="504"/>
      <c r="DKU307" s="504"/>
      <c r="DKV307" s="504"/>
      <c r="DKW307" s="504"/>
      <c r="DKX307" s="504"/>
      <c r="DKY307" s="504"/>
      <c r="DKZ307" s="504"/>
      <c r="DLA307" s="504"/>
      <c r="DLB307" s="504"/>
      <c r="DLC307" s="504"/>
      <c r="DLD307" s="504"/>
      <c r="DLE307" s="504"/>
      <c r="DLF307" s="504"/>
      <c r="DLG307" s="504"/>
      <c r="DLH307" s="504"/>
      <c r="DLI307" s="504"/>
      <c r="DLJ307" s="504"/>
      <c r="DLK307" s="504"/>
      <c r="DLL307" s="504"/>
      <c r="DLM307" s="504"/>
      <c r="DLN307" s="504"/>
      <c r="DLO307" s="504"/>
      <c r="DLP307" s="504"/>
      <c r="DLQ307" s="504"/>
      <c r="DLR307" s="504"/>
      <c r="DLS307" s="504"/>
      <c r="DLT307" s="504"/>
      <c r="DLU307" s="504"/>
      <c r="DLV307" s="504"/>
      <c r="DLW307" s="504"/>
      <c r="DLX307" s="504"/>
      <c r="DLY307" s="504"/>
      <c r="DLZ307" s="504"/>
      <c r="DMA307" s="504"/>
      <c r="DMB307" s="504"/>
      <c r="DMC307" s="504"/>
      <c r="DMD307" s="504"/>
      <c r="DME307" s="504"/>
      <c r="DMF307" s="504"/>
      <c r="DMG307" s="504"/>
      <c r="DMH307" s="504"/>
      <c r="DMI307" s="504"/>
      <c r="DMJ307" s="504"/>
      <c r="DMK307" s="504"/>
      <c r="DML307" s="504"/>
      <c r="DMM307" s="504"/>
      <c r="DMN307" s="504"/>
      <c r="DMO307" s="504"/>
      <c r="DMP307" s="504"/>
      <c r="DMQ307" s="504"/>
      <c r="DMR307" s="504"/>
      <c r="DMS307" s="504"/>
      <c r="DMT307" s="504"/>
      <c r="DMU307" s="504"/>
      <c r="DMV307" s="504"/>
      <c r="DMW307" s="504"/>
      <c r="DMX307" s="504"/>
      <c r="DMY307" s="504"/>
      <c r="DMZ307" s="504"/>
      <c r="DNA307" s="504"/>
      <c r="DNB307" s="504"/>
      <c r="DNC307" s="504"/>
      <c r="DND307" s="504"/>
      <c r="DNE307" s="504"/>
      <c r="DNF307" s="504"/>
      <c r="DNG307" s="504"/>
      <c r="DNH307" s="504"/>
      <c r="DNI307" s="504"/>
      <c r="DNJ307" s="504"/>
      <c r="DNK307" s="504"/>
      <c r="DNL307" s="504"/>
      <c r="DNM307" s="504"/>
      <c r="DNN307" s="504"/>
      <c r="DNO307" s="504"/>
      <c r="DNP307" s="504"/>
      <c r="DNQ307" s="504"/>
      <c r="DNR307" s="504"/>
      <c r="DNS307" s="504"/>
      <c r="DNT307" s="504"/>
      <c r="DNU307" s="504"/>
      <c r="DNV307" s="504"/>
      <c r="DNW307" s="504"/>
      <c r="DNX307" s="504"/>
      <c r="DNY307" s="504"/>
      <c r="DNZ307" s="504"/>
      <c r="DOA307" s="504"/>
      <c r="DOB307" s="504"/>
      <c r="DOC307" s="504"/>
      <c r="DOD307" s="504"/>
      <c r="DOE307" s="504"/>
      <c r="DOF307" s="504"/>
      <c r="DOG307" s="504"/>
      <c r="DOH307" s="504"/>
      <c r="DOI307" s="504"/>
      <c r="DOJ307" s="504"/>
      <c r="DOK307" s="504"/>
      <c r="DOL307" s="504"/>
      <c r="DOM307" s="504"/>
      <c r="DON307" s="504"/>
      <c r="DOO307" s="504"/>
      <c r="DOP307" s="504"/>
      <c r="DOQ307" s="504"/>
      <c r="DOR307" s="504"/>
      <c r="DOS307" s="504"/>
      <c r="DOT307" s="504"/>
      <c r="DOU307" s="504"/>
      <c r="DOV307" s="504"/>
      <c r="DOW307" s="504"/>
      <c r="DOX307" s="504"/>
      <c r="DOY307" s="504"/>
      <c r="DOZ307" s="504"/>
      <c r="DPA307" s="504"/>
      <c r="DPB307" s="504"/>
      <c r="DPC307" s="504"/>
      <c r="DPD307" s="504"/>
      <c r="DPE307" s="504"/>
      <c r="DPF307" s="504"/>
      <c r="DPG307" s="504"/>
      <c r="DPH307" s="504"/>
      <c r="DPI307" s="504"/>
      <c r="DPJ307" s="504"/>
      <c r="DPK307" s="504"/>
      <c r="DPL307" s="504"/>
      <c r="DPM307" s="504"/>
      <c r="DPN307" s="504"/>
      <c r="DPO307" s="504"/>
      <c r="DPP307" s="504"/>
      <c r="DPQ307" s="504"/>
      <c r="DPR307" s="504"/>
      <c r="DPS307" s="504"/>
      <c r="DPT307" s="504"/>
      <c r="DPU307" s="504"/>
      <c r="DPV307" s="504"/>
      <c r="DPW307" s="504"/>
      <c r="DPX307" s="504"/>
      <c r="DPY307" s="504"/>
      <c r="DPZ307" s="504"/>
      <c r="DQA307" s="504"/>
      <c r="DQB307" s="504"/>
      <c r="DQC307" s="504"/>
      <c r="DQD307" s="504"/>
      <c r="DQE307" s="504"/>
      <c r="DQF307" s="504"/>
      <c r="DQG307" s="504"/>
      <c r="DQH307" s="504"/>
      <c r="DQI307" s="504"/>
      <c r="DQJ307" s="504"/>
      <c r="DQK307" s="504"/>
      <c r="DQL307" s="504"/>
      <c r="DQM307" s="504"/>
      <c r="DQN307" s="504"/>
      <c r="DQO307" s="504"/>
      <c r="DQP307" s="504"/>
      <c r="DQQ307" s="504"/>
      <c r="DQR307" s="504"/>
      <c r="DQS307" s="504"/>
      <c r="DQT307" s="504"/>
      <c r="DQU307" s="504"/>
      <c r="DQV307" s="504"/>
      <c r="DQW307" s="504"/>
      <c r="DQX307" s="504"/>
      <c r="DQY307" s="504"/>
      <c r="DQZ307" s="504"/>
      <c r="DRA307" s="504"/>
      <c r="DRB307" s="504"/>
      <c r="DRC307" s="504"/>
      <c r="DRD307" s="504"/>
      <c r="DRE307" s="504"/>
      <c r="DRF307" s="504"/>
      <c r="DRG307" s="504"/>
      <c r="DRH307" s="504"/>
      <c r="DRI307" s="504"/>
      <c r="DRJ307" s="504"/>
      <c r="DRK307" s="504"/>
      <c r="DRL307" s="504"/>
      <c r="DRM307" s="504"/>
      <c r="DRN307" s="504"/>
      <c r="DRO307" s="504"/>
      <c r="DRP307" s="504"/>
      <c r="DRQ307" s="504"/>
      <c r="DRR307" s="504"/>
      <c r="DRS307" s="504"/>
      <c r="DRT307" s="504"/>
      <c r="DRU307" s="504"/>
      <c r="DRV307" s="504"/>
      <c r="DRW307" s="504"/>
      <c r="DRX307" s="504"/>
      <c r="DRY307" s="504"/>
      <c r="DRZ307" s="504"/>
      <c r="DSA307" s="504"/>
      <c r="DSB307" s="504"/>
      <c r="DSC307" s="504"/>
      <c r="DSD307" s="504"/>
      <c r="DSE307" s="504"/>
      <c r="DSF307" s="504"/>
      <c r="DSG307" s="504"/>
      <c r="DSH307" s="504"/>
      <c r="DSI307" s="504"/>
      <c r="DSJ307" s="504"/>
      <c r="DSK307" s="504"/>
      <c r="DSL307" s="504"/>
      <c r="DSM307" s="504"/>
      <c r="DSN307" s="504"/>
      <c r="DSO307" s="504"/>
      <c r="DSP307" s="504"/>
      <c r="DSQ307" s="504"/>
      <c r="DSR307" s="504"/>
      <c r="DSS307" s="504"/>
      <c r="DST307" s="504"/>
      <c r="DSU307" s="504"/>
      <c r="DSV307" s="504"/>
      <c r="DSW307" s="504"/>
      <c r="DSX307" s="504"/>
      <c r="DSY307" s="504"/>
      <c r="DSZ307" s="504"/>
      <c r="DTA307" s="504"/>
      <c r="DTB307" s="504"/>
      <c r="DTC307" s="504"/>
      <c r="DTD307" s="504"/>
      <c r="DTE307" s="504"/>
      <c r="DTF307" s="504"/>
      <c r="DTG307" s="504"/>
      <c r="DTH307" s="504"/>
      <c r="DTI307" s="504"/>
      <c r="DTJ307" s="504"/>
      <c r="DTK307" s="504"/>
      <c r="DTL307" s="504"/>
      <c r="DTM307" s="504"/>
      <c r="DTN307" s="504"/>
      <c r="DTO307" s="504"/>
      <c r="DTP307" s="504"/>
      <c r="DTQ307" s="504"/>
      <c r="DTR307" s="504"/>
      <c r="DTS307" s="504"/>
      <c r="DTT307" s="504"/>
      <c r="DTU307" s="504"/>
      <c r="DTV307" s="504"/>
      <c r="DTW307" s="504"/>
      <c r="DTX307" s="504"/>
      <c r="DTY307" s="504"/>
      <c r="DTZ307" s="504"/>
      <c r="DUA307" s="504"/>
      <c r="DUB307" s="504"/>
      <c r="DUC307" s="504"/>
      <c r="DUD307" s="504"/>
      <c r="DUE307" s="504"/>
      <c r="DUF307" s="504"/>
      <c r="DUG307" s="504"/>
      <c r="DUH307" s="504"/>
      <c r="DUI307" s="504"/>
      <c r="DUJ307" s="504"/>
      <c r="DUK307" s="504"/>
      <c r="DUL307" s="504"/>
      <c r="DUM307" s="504"/>
      <c r="DUN307" s="504"/>
      <c r="DUO307" s="504"/>
      <c r="DUP307" s="504"/>
      <c r="DUQ307" s="504"/>
      <c r="DUR307" s="504"/>
      <c r="DUS307" s="504"/>
      <c r="DUT307" s="504"/>
      <c r="DUU307" s="504"/>
      <c r="DUV307" s="504"/>
      <c r="DUW307" s="504"/>
      <c r="DUX307" s="504"/>
      <c r="DUY307" s="504"/>
      <c r="DUZ307" s="504"/>
      <c r="DVA307" s="504"/>
      <c r="DVB307" s="504"/>
      <c r="DVC307" s="504"/>
      <c r="DVD307" s="504"/>
      <c r="DVE307" s="504"/>
      <c r="DVF307" s="504"/>
      <c r="DVG307" s="504"/>
      <c r="DVH307" s="504"/>
      <c r="DVI307" s="504"/>
      <c r="DVJ307" s="504"/>
      <c r="DVK307" s="504"/>
      <c r="DVL307" s="504"/>
      <c r="DVM307" s="504"/>
      <c r="DVN307" s="504"/>
      <c r="DVO307" s="504"/>
      <c r="DVP307" s="504"/>
      <c r="DVQ307" s="504"/>
      <c r="DVR307" s="504"/>
      <c r="DVS307" s="504"/>
      <c r="DVT307" s="504"/>
      <c r="DVU307" s="504"/>
      <c r="DVV307" s="504"/>
      <c r="DVW307" s="504"/>
      <c r="DVX307" s="504"/>
      <c r="DVY307" s="504"/>
      <c r="DVZ307" s="504"/>
      <c r="DWA307" s="504"/>
      <c r="DWB307" s="504"/>
      <c r="DWC307" s="504"/>
      <c r="DWD307" s="504"/>
      <c r="DWE307" s="504"/>
      <c r="DWF307" s="504"/>
      <c r="DWG307" s="504"/>
      <c r="DWH307" s="504"/>
      <c r="DWI307" s="504"/>
      <c r="DWJ307" s="504"/>
      <c r="DWK307" s="504"/>
      <c r="DWL307" s="504"/>
      <c r="DWM307" s="504"/>
      <c r="DWN307" s="504"/>
      <c r="DWO307" s="504"/>
      <c r="DWP307" s="504"/>
      <c r="DWQ307" s="504"/>
      <c r="DWR307" s="504"/>
      <c r="DWS307" s="504"/>
      <c r="DWT307" s="504"/>
      <c r="DWU307" s="504"/>
      <c r="DWV307" s="504"/>
      <c r="DWW307" s="504"/>
      <c r="DWX307" s="504"/>
      <c r="DWY307" s="504"/>
      <c r="DWZ307" s="504"/>
      <c r="DXA307" s="504"/>
      <c r="DXB307" s="504"/>
      <c r="DXC307" s="504"/>
      <c r="DXD307" s="504"/>
      <c r="DXE307" s="504"/>
      <c r="DXF307" s="504"/>
      <c r="DXG307" s="504"/>
      <c r="DXH307" s="504"/>
      <c r="DXI307" s="504"/>
      <c r="DXJ307" s="504"/>
      <c r="DXK307" s="504"/>
      <c r="DXL307" s="504"/>
      <c r="DXM307" s="504"/>
      <c r="DXN307" s="504"/>
      <c r="DXO307" s="504"/>
      <c r="DXP307" s="504"/>
      <c r="DXQ307" s="504"/>
      <c r="DXR307" s="504"/>
      <c r="DXS307" s="504"/>
      <c r="DXT307" s="504"/>
      <c r="DXU307" s="504"/>
      <c r="DXV307" s="504"/>
      <c r="DXW307" s="504"/>
      <c r="DXX307" s="504"/>
      <c r="DXY307" s="504"/>
      <c r="DXZ307" s="504"/>
      <c r="DYA307" s="504"/>
      <c r="DYB307" s="504"/>
      <c r="DYC307" s="504"/>
      <c r="DYD307" s="504"/>
      <c r="DYE307" s="504"/>
      <c r="DYF307" s="504"/>
      <c r="DYG307" s="504"/>
      <c r="DYH307" s="504"/>
      <c r="DYI307" s="504"/>
      <c r="DYJ307" s="504"/>
      <c r="DYK307" s="504"/>
      <c r="DYL307" s="504"/>
      <c r="DYM307" s="504"/>
      <c r="DYN307" s="504"/>
      <c r="DYO307" s="504"/>
      <c r="DYP307" s="504"/>
      <c r="DYQ307" s="504"/>
      <c r="DYR307" s="504"/>
      <c r="DYS307" s="504"/>
      <c r="DYT307" s="504"/>
      <c r="DYU307" s="504"/>
      <c r="DYV307" s="504"/>
      <c r="DYW307" s="504"/>
      <c r="DYX307" s="504"/>
      <c r="DYY307" s="504"/>
      <c r="DYZ307" s="504"/>
      <c r="DZA307" s="504"/>
      <c r="DZB307" s="504"/>
      <c r="DZC307" s="504"/>
      <c r="DZD307" s="504"/>
      <c r="DZE307" s="504"/>
      <c r="DZF307" s="504"/>
      <c r="DZG307" s="504"/>
      <c r="DZH307" s="504"/>
      <c r="DZI307" s="504"/>
      <c r="DZJ307" s="504"/>
      <c r="DZK307" s="504"/>
      <c r="DZL307" s="504"/>
      <c r="DZM307" s="504"/>
      <c r="DZN307" s="504"/>
      <c r="DZO307" s="504"/>
      <c r="DZP307" s="504"/>
      <c r="DZQ307" s="504"/>
      <c r="DZR307" s="504"/>
      <c r="DZS307" s="504"/>
      <c r="DZT307" s="504"/>
      <c r="DZU307" s="504"/>
      <c r="DZV307" s="504"/>
      <c r="DZW307" s="504"/>
      <c r="DZX307" s="504"/>
      <c r="DZY307" s="504"/>
      <c r="DZZ307" s="504"/>
      <c r="EAA307" s="504"/>
      <c r="EAB307" s="504"/>
      <c r="EAC307" s="504"/>
      <c r="EAD307" s="504"/>
      <c r="EAE307" s="504"/>
      <c r="EAF307" s="504"/>
      <c r="EAG307" s="504"/>
      <c r="EAH307" s="504"/>
      <c r="EAI307" s="504"/>
      <c r="EAJ307" s="504"/>
      <c r="EAK307" s="504"/>
      <c r="EAL307" s="504"/>
      <c r="EAM307" s="504"/>
      <c r="EAN307" s="504"/>
      <c r="EAO307" s="504"/>
      <c r="EAP307" s="504"/>
      <c r="EAQ307" s="504"/>
      <c r="EAR307" s="504"/>
      <c r="EAS307" s="504"/>
      <c r="EAT307" s="504"/>
      <c r="EAU307" s="504"/>
      <c r="EAV307" s="504"/>
      <c r="EAW307" s="504"/>
      <c r="EAX307" s="504"/>
      <c r="EAY307" s="504"/>
      <c r="EAZ307" s="504"/>
      <c r="EBA307" s="504"/>
      <c r="EBB307" s="504"/>
      <c r="EBC307" s="504"/>
      <c r="EBD307" s="504"/>
      <c r="EBE307" s="504"/>
      <c r="EBF307" s="504"/>
      <c r="EBG307" s="504"/>
      <c r="EBH307" s="504"/>
      <c r="EBI307" s="504"/>
      <c r="EBJ307" s="504"/>
      <c r="EBK307" s="504"/>
      <c r="EBL307" s="504"/>
      <c r="EBM307" s="504"/>
      <c r="EBN307" s="504"/>
      <c r="EBO307" s="504"/>
      <c r="EBP307" s="504"/>
      <c r="EBQ307" s="504"/>
      <c r="EBR307" s="504"/>
      <c r="EBS307" s="504"/>
      <c r="EBT307" s="504"/>
      <c r="EBU307" s="504"/>
      <c r="EBV307" s="504"/>
      <c r="EBW307" s="504"/>
      <c r="EBX307" s="504"/>
      <c r="EBY307" s="504"/>
      <c r="EBZ307" s="504"/>
      <c r="ECA307" s="504"/>
      <c r="ECB307" s="504"/>
      <c r="ECC307" s="504"/>
      <c r="ECD307" s="504"/>
      <c r="ECE307" s="504"/>
      <c r="ECF307" s="504"/>
      <c r="ECG307" s="504"/>
      <c r="ECH307" s="504"/>
      <c r="ECI307" s="504"/>
      <c r="ECJ307" s="504"/>
      <c r="ECK307" s="504"/>
      <c r="ECL307" s="504"/>
      <c r="ECM307" s="504"/>
      <c r="ECN307" s="504"/>
      <c r="ECO307" s="504"/>
      <c r="ECP307" s="504"/>
      <c r="ECQ307" s="504"/>
      <c r="ECR307" s="504"/>
      <c r="ECS307" s="504"/>
      <c r="ECT307" s="504"/>
      <c r="ECU307" s="504"/>
      <c r="ECV307" s="504"/>
      <c r="ECW307" s="504"/>
      <c r="ECX307" s="504"/>
      <c r="ECY307" s="504"/>
      <c r="ECZ307" s="504"/>
      <c r="EDA307" s="504"/>
      <c r="EDB307" s="504"/>
      <c r="EDC307" s="504"/>
      <c r="EDD307" s="504"/>
      <c r="EDE307" s="504"/>
      <c r="EDF307" s="504"/>
      <c r="EDG307" s="504"/>
      <c r="EDH307" s="504"/>
      <c r="EDI307" s="504"/>
      <c r="EDJ307" s="504"/>
      <c r="EDK307" s="504"/>
      <c r="EDL307" s="504"/>
      <c r="EDM307" s="504"/>
      <c r="EDN307" s="504"/>
      <c r="EDO307" s="504"/>
      <c r="EDP307" s="504"/>
      <c r="EDQ307" s="504"/>
      <c r="EDR307" s="504"/>
      <c r="EDS307" s="504"/>
      <c r="EDT307" s="504"/>
      <c r="EDU307" s="504"/>
      <c r="EDV307" s="504"/>
      <c r="EDW307" s="504"/>
      <c r="EDX307" s="504"/>
      <c r="EDY307" s="504"/>
      <c r="EDZ307" s="504"/>
      <c r="EEA307" s="504"/>
      <c r="EEB307" s="504"/>
      <c r="EEC307" s="504"/>
      <c r="EED307" s="504"/>
      <c r="EEE307" s="504"/>
      <c r="EEF307" s="504"/>
      <c r="EEG307" s="504"/>
      <c r="EEH307" s="504"/>
      <c r="EEI307" s="504"/>
      <c r="EEJ307" s="504"/>
      <c r="EEK307" s="504"/>
      <c r="EEL307" s="504"/>
      <c r="EEM307" s="504"/>
      <c r="EEN307" s="504"/>
      <c r="EEO307" s="504"/>
      <c r="EEP307" s="504"/>
      <c r="EEQ307" s="504"/>
      <c r="EER307" s="504"/>
      <c r="EES307" s="504"/>
      <c r="EET307" s="504"/>
      <c r="EEU307" s="504"/>
      <c r="EEV307" s="504"/>
      <c r="EEW307" s="504"/>
      <c r="EEX307" s="504"/>
      <c r="EEY307" s="504"/>
      <c r="EEZ307" s="504"/>
      <c r="EFA307" s="504"/>
      <c r="EFB307" s="504"/>
      <c r="EFC307" s="504"/>
      <c r="EFD307" s="504"/>
      <c r="EFE307" s="504"/>
      <c r="EFF307" s="504"/>
      <c r="EFG307" s="504"/>
      <c r="EFH307" s="504"/>
      <c r="EFI307" s="504"/>
      <c r="EFJ307" s="504"/>
      <c r="EFK307" s="504"/>
      <c r="EFL307" s="504"/>
      <c r="EFM307" s="504"/>
      <c r="EFN307" s="504"/>
      <c r="EFO307" s="504"/>
      <c r="EFP307" s="504"/>
      <c r="EFQ307" s="504"/>
      <c r="EFR307" s="504"/>
      <c r="EFS307" s="504"/>
      <c r="EFT307" s="504"/>
      <c r="EFU307" s="504"/>
      <c r="EFV307" s="504"/>
      <c r="EFW307" s="504"/>
      <c r="EFX307" s="504"/>
      <c r="EFY307" s="504"/>
      <c r="EFZ307" s="504"/>
      <c r="EGA307" s="504"/>
      <c r="EGB307" s="504"/>
      <c r="EGC307" s="504"/>
      <c r="EGD307" s="504"/>
      <c r="EGE307" s="504"/>
      <c r="EGF307" s="504"/>
      <c r="EGG307" s="504"/>
      <c r="EGH307" s="504"/>
      <c r="EGI307" s="504"/>
      <c r="EGJ307" s="504"/>
      <c r="EGK307" s="504"/>
      <c r="EGL307" s="504"/>
      <c r="EGM307" s="504"/>
      <c r="EGN307" s="504"/>
      <c r="EGO307" s="504"/>
      <c r="EGP307" s="504"/>
      <c r="EGQ307" s="504"/>
      <c r="EGR307" s="504"/>
      <c r="EGS307" s="504"/>
      <c r="EGT307" s="504"/>
      <c r="EGU307" s="504"/>
      <c r="EGV307" s="504"/>
      <c r="EGW307" s="504"/>
      <c r="EGX307" s="504"/>
      <c r="EGY307" s="504"/>
      <c r="EGZ307" s="504"/>
      <c r="EHA307" s="504"/>
      <c r="EHB307" s="504"/>
      <c r="EHC307" s="504"/>
      <c r="EHD307" s="504"/>
      <c r="EHE307" s="504"/>
      <c r="EHF307" s="504"/>
      <c r="EHG307" s="504"/>
      <c r="EHH307" s="504"/>
      <c r="EHI307" s="504"/>
      <c r="EHJ307" s="504"/>
      <c r="EHK307" s="504"/>
      <c r="EHL307" s="504"/>
      <c r="EHM307" s="504"/>
      <c r="EHN307" s="504"/>
      <c r="EHO307" s="504"/>
      <c r="EHP307" s="504"/>
      <c r="EHQ307" s="504"/>
      <c r="EHR307" s="504"/>
      <c r="EHS307" s="504"/>
      <c r="EHT307" s="504"/>
      <c r="EHU307" s="504"/>
      <c r="EHV307" s="504"/>
      <c r="EHW307" s="504"/>
      <c r="EHX307" s="504"/>
      <c r="EHY307" s="504"/>
      <c r="EHZ307" s="504"/>
      <c r="EIA307" s="504"/>
      <c r="EIB307" s="504"/>
      <c r="EIC307" s="504"/>
      <c r="EID307" s="504"/>
      <c r="EIE307" s="504"/>
      <c r="EIF307" s="504"/>
      <c r="EIG307" s="504"/>
      <c r="EIH307" s="504"/>
      <c r="EII307" s="504"/>
      <c r="EIJ307" s="504"/>
      <c r="EIK307" s="504"/>
      <c r="EIL307" s="504"/>
      <c r="EIM307" s="504"/>
      <c r="EIN307" s="504"/>
      <c r="EIO307" s="504"/>
      <c r="EIP307" s="504"/>
      <c r="EIQ307" s="504"/>
      <c r="EIR307" s="504"/>
      <c r="EIS307" s="504"/>
      <c r="EIT307" s="504"/>
      <c r="EIU307" s="504"/>
      <c r="EIV307" s="504"/>
      <c r="EIW307" s="504"/>
      <c r="EIX307" s="504"/>
      <c r="EIY307" s="504"/>
      <c r="EIZ307" s="504"/>
      <c r="EJA307" s="504"/>
      <c r="EJB307" s="504"/>
      <c r="EJC307" s="504"/>
      <c r="EJD307" s="504"/>
      <c r="EJE307" s="504"/>
      <c r="EJF307" s="504"/>
      <c r="EJG307" s="504"/>
      <c r="EJH307" s="504"/>
      <c r="EJI307" s="504"/>
      <c r="EJJ307" s="504"/>
      <c r="EJK307" s="504"/>
      <c r="EJL307" s="504"/>
      <c r="EJM307" s="504"/>
      <c r="EJN307" s="504"/>
      <c r="EJO307" s="504"/>
      <c r="EJP307" s="504"/>
      <c r="EJQ307" s="504"/>
      <c r="EJR307" s="504"/>
      <c r="EJS307" s="504"/>
      <c r="EJT307" s="504"/>
      <c r="EJU307" s="504"/>
      <c r="EJV307" s="504"/>
      <c r="EJW307" s="504"/>
      <c r="EJX307" s="504"/>
      <c r="EJY307" s="504"/>
      <c r="EJZ307" s="504"/>
      <c r="EKA307" s="504"/>
      <c r="EKB307" s="504"/>
      <c r="EKC307" s="504"/>
      <c r="EKD307" s="504"/>
      <c r="EKE307" s="504"/>
      <c r="EKF307" s="504"/>
      <c r="EKG307" s="504"/>
      <c r="EKH307" s="504"/>
      <c r="EKI307" s="504"/>
      <c r="EKJ307" s="504"/>
      <c r="EKK307" s="504"/>
      <c r="EKL307" s="504"/>
      <c r="EKM307" s="504"/>
      <c r="EKN307" s="504"/>
      <c r="EKO307" s="504"/>
      <c r="EKP307" s="504"/>
      <c r="EKQ307" s="504"/>
      <c r="EKR307" s="504"/>
      <c r="EKS307" s="504"/>
      <c r="EKT307" s="504"/>
      <c r="EKU307" s="504"/>
      <c r="EKV307" s="504"/>
      <c r="EKW307" s="504"/>
      <c r="EKX307" s="504"/>
      <c r="EKY307" s="504"/>
      <c r="EKZ307" s="504"/>
      <c r="ELA307" s="504"/>
      <c r="ELB307" s="504"/>
      <c r="ELC307" s="504"/>
      <c r="ELD307" s="504"/>
      <c r="ELE307" s="504"/>
      <c r="ELF307" s="504"/>
      <c r="ELG307" s="504"/>
      <c r="ELH307" s="504"/>
      <c r="ELI307" s="504"/>
      <c r="ELJ307" s="504"/>
      <c r="ELK307" s="504"/>
      <c r="ELL307" s="504"/>
      <c r="ELM307" s="504"/>
      <c r="ELN307" s="504"/>
      <c r="ELO307" s="504"/>
      <c r="ELP307" s="504"/>
      <c r="ELQ307" s="504"/>
      <c r="ELR307" s="504"/>
      <c r="ELS307" s="504"/>
      <c r="ELT307" s="504"/>
      <c r="ELU307" s="504"/>
      <c r="ELV307" s="504"/>
      <c r="ELW307" s="504"/>
      <c r="ELX307" s="504"/>
      <c r="ELY307" s="504"/>
      <c r="ELZ307" s="504"/>
      <c r="EMA307" s="504"/>
      <c r="EMB307" s="504"/>
      <c r="EMC307" s="504"/>
      <c r="EMD307" s="504"/>
      <c r="EME307" s="504"/>
      <c r="EMF307" s="504"/>
      <c r="EMG307" s="504"/>
      <c r="EMH307" s="504"/>
      <c r="EMI307" s="504"/>
      <c r="EMJ307" s="504"/>
      <c r="EMK307" s="504"/>
      <c r="EML307" s="504"/>
      <c r="EMM307" s="504"/>
      <c r="EMN307" s="504"/>
      <c r="EMO307" s="504"/>
      <c r="EMP307" s="504"/>
      <c r="EMQ307" s="504"/>
      <c r="EMR307" s="504"/>
      <c r="EMS307" s="504"/>
      <c r="EMT307" s="504"/>
      <c r="EMU307" s="504"/>
      <c r="EMV307" s="504"/>
      <c r="EMW307" s="504"/>
      <c r="EMX307" s="504"/>
      <c r="EMY307" s="504"/>
      <c r="EMZ307" s="504"/>
      <c r="ENA307" s="504"/>
      <c r="ENB307" s="504"/>
      <c r="ENC307" s="504"/>
      <c r="END307" s="504"/>
      <c r="ENE307" s="504"/>
      <c r="ENF307" s="504"/>
      <c r="ENG307" s="504"/>
      <c r="ENH307" s="504"/>
      <c r="ENI307" s="504"/>
      <c r="ENJ307" s="504"/>
      <c r="ENK307" s="504"/>
      <c r="ENL307" s="504"/>
      <c r="ENM307" s="504"/>
      <c r="ENN307" s="504"/>
      <c r="ENO307" s="504"/>
      <c r="ENP307" s="504"/>
      <c r="ENQ307" s="504"/>
      <c r="ENR307" s="504"/>
      <c r="ENS307" s="504"/>
      <c r="ENT307" s="504"/>
      <c r="ENU307" s="504"/>
      <c r="ENV307" s="504"/>
      <c r="ENW307" s="504"/>
      <c r="ENX307" s="504"/>
      <c r="ENY307" s="504"/>
      <c r="ENZ307" s="504"/>
      <c r="EOA307" s="504"/>
      <c r="EOB307" s="504"/>
      <c r="EOC307" s="504"/>
      <c r="EOD307" s="504"/>
      <c r="EOE307" s="504"/>
      <c r="EOF307" s="504"/>
      <c r="EOG307" s="504"/>
      <c r="EOH307" s="504"/>
      <c r="EOI307" s="504"/>
      <c r="EOJ307" s="504"/>
      <c r="EOK307" s="504"/>
      <c r="EOL307" s="504"/>
      <c r="EOM307" s="504"/>
      <c r="EON307" s="504"/>
      <c r="EOO307" s="504"/>
      <c r="EOP307" s="504"/>
      <c r="EOQ307" s="504"/>
      <c r="EOR307" s="504"/>
      <c r="EOS307" s="504"/>
      <c r="EOT307" s="504"/>
      <c r="EOU307" s="504"/>
      <c r="EOV307" s="504"/>
      <c r="EOW307" s="504"/>
      <c r="EOX307" s="504"/>
      <c r="EOY307" s="504"/>
      <c r="EOZ307" s="504"/>
      <c r="EPA307" s="504"/>
      <c r="EPB307" s="504"/>
      <c r="EPC307" s="504"/>
      <c r="EPD307" s="504"/>
      <c r="EPE307" s="504"/>
      <c r="EPF307" s="504"/>
      <c r="EPG307" s="504"/>
      <c r="EPH307" s="504"/>
      <c r="EPI307" s="504"/>
      <c r="EPJ307" s="504"/>
      <c r="EPK307" s="504"/>
      <c r="EPL307" s="504"/>
      <c r="EPM307" s="504"/>
      <c r="EPN307" s="504"/>
      <c r="EPO307" s="504"/>
      <c r="EPP307" s="504"/>
      <c r="EPQ307" s="504"/>
      <c r="EPR307" s="504"/>
      <c r="EPS307" s="504"/>
      <c r="EPT307" s="504"/>
      <c r="EPU307" s="504"/>
      <c r="EPV307" s="504"/>
      <c r="EPW307" s="504"/>
      <c r="EPX307" s="504"/>
      <c r="EPY307" s="504"/>
      <c r="EPZ307" s="504"/>
      <c r="EQA307" s="504"/>
      <c r="EQB307" s="504"/>
      <c r="EQC307" s="504"/>
      <c r="EQD307" s="504"/>
      <c r="EQE307" s="504"/>
      <c r="EQF307" s="504"/>
      <c r="EQG307" s="504"/>
      <c r="EQH307" s="504"/>
      <c r="EQI307" s="504"/>
      <c r="EQJ307" s="504"/>
      <c r="EQK307" s="504"/>
      <c r="EQL307" s="504"/>
      <c r="EQM307" s="504"/>
      <c r="EQN307" s="504"/>
      <c r="EQO307" s="504"/>
      <c r="EQP307" s="504"/>
      <c r="EQQ307" s="504"/>
      <c r="EQR307" s="504"/>
      <c r="EQS307" s="504"/>
      <c r="EQT307" s="504"/>
      <c r="EQU307" s="504"/>
      <c r="EQV307" s="504"/>
      <c r="EQW307" s="504"/>
      <c r="EQX307" s="504"/>
      <c r="EQY307" s="504"/>
      <c r="EQZ307" s="504"/>
      <c r="ERA307" s="504"/>
      <c r="ERB307" s="504"/>
      <c r="ERC307" s="504"/>
      <c r="ERD307" s="504"/>
      <c r="ERE307" s="504"/>
      <c r="ERF307" s="504"/>
      <c r="ERG307" s="504"/>
      <c r="ERH307" s="504"/>
      <c r="ERI307" s="504"/>
      <c r="ERJ307" s="504"/>
      <c r="ERK307" s="504"/>
      <c r="ERL307" s="504"/>
      <c r="ERM307" s="504"/>
      <c r="ERN307" s="504"/>
      <c r="ERO307" s="504"/>
      <c r="ERP307" s="504"/>
      <c r="ERQ307" s="504"/>
      <c r="ERR307" s="504"/>
      <c r="ERS307" s="504"/>
      <c r="ERT307" s="504"/>
      <c r="ERU307" s="504"/>
      <c r="ERV307" s="504"/>
      <c r="ERW307" s="504"/>
      <c r="ERX307" s="504"/>
      <c r="ERY307" s="504"/>
      <c r="ERZ307" s="504"/>
      <c r="ESA307" s="504"/>
      <c r="ESB307" s="504"/>
      <c r="ESC307" s="504"/>
      <c r="ESD307" s="504"/>
      <c r="ESE307" s="504"/>
      <c r="ESF307" s="504"/>
      <c r="ESG307" s="504"/>
      <c r="ESH307" s="504"/>
      <c r="ESI307" s="504"/>
      <c r="ESJ307" s="504"/>
      <c r="ESK307" s="504"/>
      <c r="ESL307" s="504"/>
      <c r="ESM307" s="504"/>
      <c r="ESN307" s="504"/>
      <c r="ESO307" s="504"/>
      <c r="ESP307" s="504"/>
      <c r="ESQ307" s="504"/>
      <c r="ESR307" s="504"/>
      <c r="ESS307" s="504"/>
      <c r="EST307" s="504"/>
      <c r="ESU307" s="504"/>
      <c r="ESV307" s="504"/>
      <c r="ESW307" s="504"/>
      <c r="ESX307" s="504"/>
      <c r="ESY307" s="504"/>
      <c r="ESZ307" s="504"/>
      <c r="ETA307" s="504"/>
      <c r="ETB307" s="504"/>
      <c r="ETC307" s="504"/>
      <c r="ETD307" s="504"/>
      <c r="ETE307" s="504"/>
      <c r="ETF307" s="504"/>
      <c r="ETG307" s="504"/>
      <c r="ETH307" s="504"/>
      <c r="ETI307" s="504"/>
      <c r="ETJ307" s="504"/>
      <c r="ETK307" s="504"/>
      <c r="ETL307" s="504"/>
      <c r="ETM307" s="504"/>
      <c r="ETN307" s="504"/>
      <c r="ETO307" s="504"/>
      <c r="ETP307" s="504"/>
      <c r="ETQ307" s="504"/>
      <c r="ETR307" s="504"/>
      <c r="ETS307" s="504"/>
      <c r="ETT307" s="504"/>
      <c r="ETU307" s="504"/>
      <c r="ETV307" s="504"/>
      <c r="ETW307" s="504"/>
      <c r="ETX307" s="504"/>
      <c r="ETY307" s="504"/>
      <c r="ETZ307" s="504"/>
      <c r="EUA307" s="504"/>
      <c r="EUB307" s="504"/>
      <c r="EUC307" s="504"/>
      <c r="EUD307" s="504"/>
      <c r="EUE307" s="504"/>
      <c r="EUF307" s="504"/>
      <c r="EUG307" s="504"/>
      <c r="EUH307" s="504"/>
      <c r="EUI307" s="504"/>
      <c r="EUJ307" s="504"/>
      <c r="EUK307" s="504"/>
      <c r="EUL307" s="504"/>
      <c r="EUM307" s="504"/>
      <c r="EUN307" s="504"/>
      <c r="EUO307" s="504"/>
      <c r="EUP307" s="504"/>
      <c r="EUQ307" s="504"/>
      <c r="EUR307" s="504"/>
      <c r="EUS307" s="504"/>
      <c r="EUT307" s="504"/>
      <c r="EUU307" s="504"/>
      <c r="EUV307" s="504"/>
      <c r="EUW307" s="504"/>
      <c r="EUX307" s="504"/>
      <c r="EUY307" s="504"/>
      <c r="EUZ307" s="504"/>
      <c r="EVA307" s="504"/>
      <c r="EVB307" s="504"/>
      <c r="EVC307" s="504"/>
      <c r="EVD307" s="504"/>
      <c r="EVE307" s="504"/>
      <c r="EVF307" s="504"/>
      <c r="EVG307" s="504"/>
      <c r="EVH307" s="504"/>
      <c r="EVI307" s="504"/>
      <c r="EVJ307" s="504"/>
      <c r="EVK307" s="504"/>
      <c r="EVL307" s="504"/>
      <c r="EVM307" s="504"/>
      <c r="EVN307" s="504"/>
      <c r="EVO307" s="504"/>
      <c r="EVP307" s="504"/>
      <c r="EVQ307" s="504"/>
      <c r="EVR307" s="504"/>
      <c r="EVS307" s="504"/>
      <c r="EVT307" s="504"/>
      <c r="EVU307" s="504"/>
      <c r="EVV307" s="504"/>
      <c r="EVW307" s="504"/>
      <c r="EVX307" s="504"/>
      <c r="EVY307" s="504"/>
      <c r="EVZ307" s="504"/>
      <c r="EWA307" s="504"/>
      <c r="EWB307" s="504"/>
      <c r="EWC307" s="504"/>
      <c r="EWD307" s="504"/>
      <c r="EWE307" s="504"/>
      <c r="EWF307" s="504"/>
      <c r="EWG307" s="504"/>
      <c r="EWH307" s="504"/>
      <c r="EWI307" s="504"/>
      <c r="EWJ307" s="504"/>
      <c r="EWK307" s="504"/>
      <c r="EWL307" s="504"/>
      <c r="EWM307" s="504"/>
      <c r="EWN307" s="504"/>
      <c r="EWO307" s="504"/>
      <c r="EWP307" s="504"/>
      <c r="EWQ307" s="504"/>
      <c r="EWR307" s="504"/>
      <c r="EWS307" s="504"/>
      <c r="EWT307" s="504"/>
      <c r="EWU307" s="504"/>
      <c r="EWV307" s="504"/>
      <c r="EWW307" s="504"/>
      <c r="EWX307" s="504"/>
      <c r="EWY307" s="504"/>
      <c r="EWZ307" s="504"/>
      <c r="EXA307" s="504"/>
      <c r="EXB307" s="504"/>
      <c r="EXC307" s="504"/>
      <c r="EXD307" s="504"/>
      <c r="EXE307" s="504"/>
      <c r="EXF307" s="504"/>
      <c r="EXG307" s="504"/>
      <c r="EXH307" s="504"/>
      <c r="EXI307" s="504"/>
      <c r="EXJ307" s="504"/>
      <c r="EXK307" s="504"/>
      <c r="EXL307" s="504"/>
      <c r="EXM307" s="504"/>
      <c r="EXN307" s="504"/>
      <c r="EXO307" s="504"/>
      <c r="EXP307" s="504"/>
      <c r="EXQ307" s="504"/>
      <c r="EXR307" s="504"/>
      <c r="EXS307" s="504"/>
      <c r="EXT307" s="504"/>
      <c r="EXU307" s="504"/>
      <c r="EXV307" s="504"/>
      <c r="EXW307" s="504"/>
      <c r="EXX307" s="504"/>
      <c r="EXY307" s="504"/>
      <c r="EXZ307" s="504"/>
      <c r="EYA307" s="504"/>
      <c r="EYB307" s="504"/>
      <c r="EYC307" s="504"/>
      <c r="EYD307" s="504"/>
      <c r="EYE307" s="504"/>
      <c r="EYF307" s="504"/>
      <c r="EYG307" s="504"/>
      <c r="EYH307" s="504"/>
      <c r="EYI307" s="504"/>
      <c r="EYJ307" s="504"/>
      <c r="EYK307" s="504"/>
      <c r="EYL307" s="504"/>
      <c r="EYM307" s="504"/>
      <c r="EYN307" s="504"/>
      <c r="EYO307" s="504"/>
      <c r="EYP307" s="504"/>
      <c r="EYQ307" s="504"/>
      <c r="EYR307" s="504"/>
      <c r="EYS307" s="504"/>
      <c r="EYT307" s="504"/>
      <c r="EYU307" s="504"/>
      <c r="EYV307" s="504"/>
      <c r="EYW307" s="504"/>
      <c r="EYX307" s="504"/>
      <c r="EYY307" s="504"/>
      <c r="EYZ307" s="504"/>
      <c r="EZA307" s="504"/>
      <c r="EZB307" s="504"/>
      <c r="EZC307" s="504"/>
      <c r="EZD307" s="504"/>
      <c r="EZE307" s="504"/>
      <c r="EZF307" s="504"/>
      <c r="EZG307" s="504"/>
      <c r="EZH307" s="504"/>
      <c r="EZI307" s="504"/>
      <c r="EZJ307" s="504"/>
      <c r="EZK307" s="504"/>
      <c r="EZL307" s="504"/>
      <c r="EZM307" s="504"/>
      <c r="EZN307" s="504"/>
      <c r="EZO307" s="504"/>
      <c r="EZP307" s="504"/>
      <c r="EZQ307" s="504"/>
      <c r="EZR307" s="504"/>
      <c r="EZS307" s="504"/>
      <c r="EZT307" s="504"/>
      <c r="EZU307" s="504"/>
      <c r="EZV307" s="504"/>
      <c r="EZW307" s="504"/>
      <c r="EZX307" s="504"/>
      <c r="EZY307" s="504"/>
      <c r="EZZ307" s="504"/>
      <c r="FAA307" s="504"/>
      <c r="FAB307" s="504"/>
      <c r="FAC307" s="504"/>
      <c r="FAD307" s="504"/>
      <c r="FAE307" s="504"/>
      <c r="FAF307" s="504"/>
      <c r="FAG307" s="504"/>
      <c r="FAH307" s="504"/>
      <c r="FAI307" s="504"/>
      <c r="FAJ307" s="504"/>
      <c r="FAK307" s="504"/>
      <c r="FAL307" s="504"/>
      <c r="FAM307" s="504"/>
      <c r="FAN307" s="504"/>
      <c r="FAO307" s="504"/>
      <c r="FAP307" s="504"/>
      <c r="FAQ307" s="504"/>
      <c r="FAR307" s="504"/>
      <c r="FAS307" s="504"/>
      <c r="FAT307" s="504"/>
      <c r="FAU307" s="504"/>
      <c r="FAV307" s="504"/>
      <c r="FAW307" s="504"/>
      <c r="FAX307" s="504"/>
      <c r="FAY307" s="504"/>
      <c r="FAZ307" s="504"/>
      <c r="FBA307" s="504"/>
      <c r="FBB307" s="504"/>
      <c r="FBC307" s="504"/>
      <c r="FBD307" s="504"/>
      <c r="FBE307" s="504"/>
      <c r="FBF307" s="504"/>
      <c r="FBG307" s="504"/>
      <c r="FBH307" s="504"/>
      <c r="FBI307" s="504"/>
      <c r="FBJ307" s="504"/>
      <c r="FBK307" s="504"/>
      <c r="FBL307" s="504"/>
      <c r="FBM307" s="504"/>
      <c r="FBN307" s="504"/>
      <c r="FBO307" s="504"/>
      <c r="FBP307" s="504"/>
      <c r="FBQ307" s="504"/>
      <c r="FBR307" s="504"/>
      <c r="FBS307" s="504"/>
      <c r="FBT307" s="504"/>
      <c r="FBU307" s="504"/>
      <c r="FBV307" s="504"/>
      <c r="FBW307" s="504"/>
      <c r="FBX307" s="504"/>
      <c r="FBY307" s="504"/>
      <c r="FBZ307" s="504"/>
      <c r="FCA307" s="504"/>
      <c r="FCB307" s="504"/>
      <c r="FCC307" s="504"/>
      <c r="FCD307" s="504"/>
      <c r="FCE307" s="504"/>
      <c r="FCF307" s="504"/>
      <c r="FCG307" s="504"/>
      <c r="FCH307" s="504"/>
      <c r="FCI307" s="504"/>
      <c r="FCJ307" s="504"/>
      <c r="FCK307" s="504"/>
      <c r="FCL307" s="504"/>
      <c r="FCM307" s="504"/>
      <c r="FCN307" s="504"/>
      <c r="FCO307" s="504"/>
      <c r="FCP307" s="504"/>
      <c r="FCQ307" s="504"/>
      <c r="FCR307" s="504"/>
      <c r="FCS307" s="504"/>
      <c r="FCT307" s="504"/>
      <c r="FCU307" s="504"/>
      <c r="FCV307" s="504"/>
      <c r="FCW307" s="504"/>
      <c r="FCX307" s="504"/>
      <c r="FCY307" s="504"/>
      <c r="FCZ307" s="504"/>
      <c r="FDA307" s="504"/>
      <c r="FDB307" s="504"/>
      <c r="FDC307" s="504"/>
      <c r="FDD307" s="504"/>
      <c r="FDE307" s="504"/>
      <c r="FDF307" s="504"/>
      <c r="FDG307" s="504"/>
      <c r="FDH307" s="504"/>
      <c r="FDI307" s="504"/>
      <c r="FDJ307" s="504"/>
      <c r="FDK307" s="504"/>
      <c r="FDL307" s="504"/>
      <c r="FDM307" s="504"/>
      <c r="FDN307" s="504"/>
      <c r="FDO307" s="504"/>
      <c r="FDP307" s="504"/>
      <c r="FDQ307" s="504"/>
      <c r="FDR307" s="504"/>
      <c r="FDS307" s="504"/>
      <c r="FDT307" s="504"/>
      <c r="FDU307" s="504"/>
      <c r="FDV307" s="504"/>
      <c r="FDW307" s="504"/>
      <c r="FDX307" s="504"/>
      <c r="FDY307" s="504"/>
      <c r="FDZ307" s="504"/>
      <c r="FEA307" s="504"/>
      <c r="FEB307" s="504"/>
      <c r="FEC307" s="504"/>
      <c r="FED307" s="504"/>
      <c r="FEE307" s="504"/>
      <c r="FEF307" s="504"/>
      <c r="FEG307" s="504"/>
      <c r="FEH307" s="504"/>
      <c r="FEI307" s="504"/>
      <c r="FEJ307" s="504"/>
      <c r="FEK307" s="504"/>
      <c r="FEL307" s="504"/>
      <c r="FEM307" s="504"/>
      <c r="FEN307" s="504"/>
      <c r="FEO307" s="504"/>
      <c r="FEP307" s="504"/>
      <c r="FEQ307" s="504"/>
      <c r="FER307" s="504"/>
      <c r="FES307" s="504"/>
      <c r="FET307" s="504"/>
      <c r="FEU307" s="504"/>
      <c r="FEV307" s="504"/>
      <c r="FEW307" s="504"/>
      <c r="FEX307" s="504"/>
      <c r="FEY307" s="504"/>
      <c r="FEZ307" s="504"/>
      <c r="FFA307" s="504"/>
      <c r="FFB307" s="504"/>
      <c r="FFC307" s="504"/>
      <c r="FFD307" s="504"/>
      <c r="FFE307" s="504"/>
      <c r="FFF307" s="504"/>
      <c r="FFG307" s="504"/>
      <c r="FFH307" s="504"/>
      <c r="FFI307" s="504"/>
      <c r="FFJ307" s="504"/>
      <c r="FFK307" s="504"/>
      <c r="FFL307" s="504"/>
      <c r="FFM307" s="504"/>
      <c r="FFN307" s="504"/>
      <c r="FFO307" s="504"/>
      <c r="FFP307" s="504"/>
      <c r="FFQ307" s="504"/>
      <c r="FFR307" s="504"/>
      <c r="FFS307" s="504"/>
      <c r="FFT307" s="504"/>
      <c r="FFU307" s="504"/>
      <c r="FFV307" s="504"/>
      <c r="FFW307" s="504"/>
      <c r="FFX307" s="504"/>
      <c r="FFY307" s="504"/>
      <c r="FFZ307" s="504"/>
      <c r="FGA307" s="504"/>
      <c r="FGB307" s="504"/>
      <c r="FGC307" s="504"/>
      <c r="FGD307" s="504"/>
      <c r="FGE307" s="504"/>
      <c r="FGF307" s="504"/>
      <c r="FGG307" s="504"/>
      <c r="FGH307" s="504"/>
      <c r="FGI307" s="504"/>
      <c r="FGJ307" s="504"/>
      <c r="FGK307" s="504"/>
      <c r="FGL307" s="504"/>
      <c r="FGM307" s="504"/>
      <c r="FGN307" s="504"/>
      <c r="FGO307" s="504"/>
      <c r="FGP307" s="504"/>
      <c r="FGQ307" s="504"/>
      <c r="FGR307" s="504"/>
      <c r="FGS307" s="504"/>
      <c r="FGT307" s="504"/>
      <c r="FGU307" s="504"/>
      <c r="FGV307" s="504"/>
      <c r="FGW307" s="504"/>
      <c r="FGX307" s="504"/>
      <c r="FGY307" s="504"/>
      <c r="FGZ307" s="504"/>
      <c r="FHA307" s="504"/>
      <c r="FHB307" s="504"/>
      <c r="FHC307" s="504"/>
      <c r="FHD307" s="504"/>
      <c r="FHE307" s="504"/>
      <c r="FHF307" s="504"/>
      <c r="FHG307" s="504"/>
      <c r="FHH307" s="504"/>
      <c r="FHI307" s="504"/>
      <c r="FHJ307" s="504"/>
      <c r="FHK307" s="504"/>
      <c r="FHL307" s="504"/>
      <c r="FHM307" s="504"/>
      <c r="FHN307" s="504"/>
      <c r="FHO307" s="504"/>
      <c r="FHP307" s="504"/>
      <c r="FHQ307" s="504"/>
      <c r="FHR307" s="504"/>
      <c r="FHS307" s="504"/>
      <c r="FHT307" s="504"/>
      <c r="FHU307" s="504"/>
      <c r="FHV307" s="504"/>
      <c r="FHW307" s="504"/>
      <c r="FHX307" s="504"/>
      <c r="FHY307" s="504"/>
      <c r="FHZ307" s="504"/>
      <c r="FIA307" s="504"/>
      <c r="FIB307" s="504"/>
      <c r="FIC307" s="504"/>
      <c r="FID307" s="504"/>
      <c r="FIE307" s="504"/>
      <c r="FIF307" s="504"/>
      <c r="FIG307" s="504"/>
      <c r="FIH307" s="504"/>
      <c r="FII307" s="504"/>
      <c r="FIJ307" s="504"/>
      <c r="FIK307" s="504"/>
      <c r="FIL307" s="504"/>
      <c r="FIM307" s="504"/>
      <c r="FIN307" s="504"/>
      <c r="FIO307" s="504"/>
      <c r="FIP307" s="504"/>
      <c r="FIQ307" s="504"/>
      <c r="FIR307" s="504"/>
      <c r="FIS307" s="504"/>
      <c r="FIT307" s="504"/>
      <c r="FIU307" s="504"/>
      <c r="FIV307" s="504"/>
      <c r="FIW307" s="504"/>
      <c r="FIX307" s="504"/>
      <c r="FIY307" s="504"/>
      <c r="FIZ307" s="504"/>
      <c r="FJA307" s="504"/>
      <c r="FJB307" s="504"/>
      <c r="FJC307" s="504"/>
      <c r="FJD307" s="504"/>
      <c r="FJE307" s="504"/>
      <c r="FJF307" s="504"/>
      <c r="FJG307" s="504"/>
      <c r="FJH307" s="504"/>
      <c r="FJI307" s="504"/>
      <c r="FJJ307" s="504"/>
      <c r="FJK307" s="504"/>
      <c r="FJL307" s="504"/>
      <c r="FJM307" s="504"/>
      <c r="FJN307" s="504"/>
      <c r="FJO307" s="504"/>
      <c r="FJP307" s="504"/>
      <c r="FJQ307" s="504"/>
      <c r="FJR307" s="504"/>
      <c r="FJS307" s="504"/>
      <c r="FJT307" s="504"/>
      <c r="FJU307" s="504"/>
      <c r="FJV307" s="504"/>
      <c r="FJW307" s="504"/>
      <c r="FJX307" s="504"/>
      <c r="FJY307" s="504"/>
      <c r="FJZ307" s="504"/>
      <c r="FKA307" s="504"/>
      <c r="FKB307" s="504"/>
      <c r="FKC307" s="504"/>
      <c r="FKD307" s="504"/>
      <c r="FKE307" s="504"/>
      <c r="FKF307" s="504"/>
      <c r="FKG307" s="504"/>
      <c r="FKH307" s="504"/>
      <c r="FKI307" s="504"/>
      <c r="FKJ307" s="504"/>
      <c r="FKK307" s="504"/>
      <c r="FKL307" s="504"/>
      <c r="FKM307" s="504"/>
      <c r="FKN307" s="504"/>
      <c r="FKO307" s="504"/>
      <c r="FKP307" s="504"/>
      <c r="FKQ307" s="504"/>
      <c r="FKR307" s="504"/>
      <c r="FKS307" s="504"/>
      <c r="FKT307" s="504"/>
      <c r="FKU307" s="504"/>
      <c r="FKV307" s="504"/>
      <c r="FKW307" s="504"/>
      <c r="FKX307" s="504"/>
      <c r="FKY307" s="504"/>
      <c r="FKZ307" s="504"/>
      <c r="FLA307" s="504"/>
      <c r="FLB307" s="504"/>
      <c r="FLC307" s="504"/>
      <c r="FLD307" s="504"/>
      <c r="FLE307" s="504"/>
      <c r="FLF307" s="504"/>
      <c r="FLG307" s="504"/>
      <c r="FLH307" s="504"/>
      <c r="FLI307" s="504"/>
      <c r="FLJ307" s="504"/>
      <c r="FLK307" s="504"/>
      <c r="FLL307" s="504"/>
      <c r="FLM307" s="504"/>
      <c r="FLN307" s="504"/>
      <c r="FLO307" s="504"/>
      <c r="FLP307" s="504"/>
      <c r="FLQ307" s="504"/>
      <c r="FLR307" s="504"/>
      <c r="FLS307" s="504"/>
      <c r="FLT307" s="504"/>
      <c r="FLU307" s="504"/>
      <c r="FLV307" s="504"/>
      <c r="FLW307" s="504"/>
      <c r="FLX307" s="504"/>
      <c r="FLY307" s="504"/>
      <c r="FLZ307" s="504"/>
      <c r="FMA307" s="504"/>
      <c r="FMB307" s="504"/>
      <c r="FMC307" s="504"/>
      <c r="FMD307" s="504"/>
      <c r="FME307" s="504"/>
      <c r="FMF307" s="504"/>
      <c r="FMG307" s="504"/>
      <c r="FMH307" s="504"/>
      <c r="FMI307" s="504"/>
      <c r="FMJ307" s="504"/>
      <c r="FMK307" s="504"/>
      <c r="FML307" s="504"/>
      <c r="FMM307" s="504"/>
      <c r="FMN307" s="504"/>
      <c r="FMO307" s="504"/>
      <c r="FMP307" s="504"/>
      <c r="FMQ307" s="504"/>
      <c r="FMR307" s="504"/>
      <c r="FMS307" s="504"/>
      <c r="FMT307" s="504"/>
      <c r="FMU307" s="504"/>
      <c r="FMV307" s="504"/>
      <c r="FMW307" s="504"/>
      <c r="FMX307" s="504"/>
      <c r="FMY307" s="504"/>
      <c r="FMZ307" s="504"/>
      <c r="FNA307" s="504"/>
      <c r="FNB307" s="504"/>
      <c r="FNC307" s="504"/>
      <c r="FND307" s="504"/>
      <c r="FNE307" s="504"/>
      <c r="FNF307" s="504"/>
      <c r="FNG307" s="504"/>
      <c r="FNH307" s="504"/>
      <c r="FNI307" s="504"/>
      <c r="FNJ307" s="504"/>
      <c r="FNK307" s="504"/>
      <c r="FNL307" s="504"/>
      <c r="FNM307" s="504"/>
      <c r="FNN307" s="504"/>
      <c r="FNO307" s="504"/>
      <c r="FNP307" s="504"/>
      <c r="FNQ307" s="504"/>
      <c r="FNR307" s="504"/>
      <c r="FNS307" s="504"/>
      <c r="FNT307" s="504"/>
      <c r="FNU307" s="504"/>
      <c r="FNV307" s="504"/>
      <c r="FNW307" s="504"/>
      <c r="FNX307" s="504"/>
      <c r="FNY307" s="504"/>
      <c r="FNZ307" s="504"/>
      <c r="FOA307" s="504"/>
      <c r="FOB307" s="504"/>
      <c r="FOC307" s="504"/>
      <c r="FOD307" s="504"/>
      <c r="FOE307" s="504"/>
      <c r="FOF307" s="504"/>
      <c r="FOG307" s="504"/>
      <c r="FOH307" s="504"/>
      <c r="FOI307" s="504"/>
      <c r="FOJ307" s="504"/>
      <c r="FOK307" s="504"/>
      <c r="FOL307" s="504"/>
      <c r="FOM307" s="504"/>
      <c r="FON307" s="504"/>
      <c r="FOO307" s="504"/>
      <c r="FOP307" s="504"/>
      <c r="FOQ307" s="504"/>
      <c r="FOR307" s="504"/>
      <c r="FOS307" s="504"/>
      <c r="FOT307" s="504"/>
      <c r="FOU307" s="504"/>
      <c r="FOV307" s="504"/>
      <c r="FOW307" s="504"/>
      <c r="FOX307" s="504"/>
      <c r="FOY307" s="504"/>
      <c r="FOZ307" s="504"/>
      <c r="FPA307" s="504"/>
      <c r="FPB307" s="504"/>
      <c r="FPC307" s="504"/>
      <c r="FPD307" s="504"/>
      <c r="FPE307" s="504"/>
      <c r="FPF307" s="504"/>
      <c r="FPG307" s="504"/>
      <c r="FPH307" s="504"/>
      <c r="FPI307" s="504"/>
      <c r="FPJ307" s="504"/>
      <c r="FPK307" s="504"/>
      <c r="FPL307" s="504"/>
      <c r="FPM307" s="504"/>
      <c r="FPN307" s="504"/>
      <c r="FPO307" s="504"/>
      <c r="FPP307" s="504"/>
      <c r="FPQ307" s="504"/>
      <c r="FPR307" s="504"/>
      <c r="FPS307" s="504"/>
      <c r="FPT307" s="504"/>
      <c r="FPU307" s="504"/>
      <c r="FPV307" s="504"/>
      <c r="FPW307" s="504"/>
      <c r="FPX307" s="504"/>
      <c r="FPY307" s="504"/>
      <c r="FPZ307" s="504"/>
      <c r="FQA307" s="504"/>
      <c r="FQB307" s="504"/>
      <c r="FQC307" s="504"/>
      <c r="FQD307" s="504"/>
      <c r="FQE307" s="504"/>
      <c r="FQF307" s="504"/>
      <c r="FQG307" s="504"/>
      <c r="FQH307" s="504"/>
      <c r="FQI307" s="504"/>
      <c r="FQJ307" s="504"/>
      <c r="FQK307" s="504"/>
      <c r="FQL307" s="504"/>
      <c r="FQM307" s="504"/>
      <c r="FQN307" s="504"/>
      <c r="FQO307" s="504"/>
      <c r="FQP307" s="504"/>
      <c r="FQQ307" s="504"/>
      <c r="FQR307" s="504"/>
      <c r="FQS307" s="504"/>
      <c r="FQT307" s="504"/>
      <c r="FQU307" s="504"/>
      <c r="FQV307" s="504"/>
      <c r="FQW307" s="504"/>
      <c r="FQX307" s="504"/>
      <c r="FQY307" s="504"/>
      <c r="FQZ307" s="504"/>
      <c r="FRA307" s="504"/>
      <c r="FRB307" s="504"/>
      <c r="FRC307" s="504"/>
      <c r="FRD307" s="504"/>
      <c r="FRE307" s="504"/>
      <c r="FRF307" s="504"/>
      <c r="FRG307" s="504"/>
      <c r="FRH307" s="504"/>
      <c r="FRI307" s="504"/>
      <c r="FRJ307" s="504"/>
      <c r="FRK307" s="504"/>
      <c r="FRL307" s="504"/>
      <c r="FRM307" s="504"/>
      <c r="FRN307" s="504"/>
      <c r="FRO307" s="504"/>
      <c r="FRP307" s="504"/>
      <c r="FRQ307" s="504"/>
      <c r="FRR307" s="504"/>
      <c r="FRS307" s="504"/>
      <c r="FRT307" s="504"/>
      <c r="FRU307" s="504"/>
      <c r="FRV307" s="504"/>
      <c r="FRW307" s="504"/>
      <c r="FRX307" s="504"/>
      <c r="FRY307" s="504"/>
      <c r="FRZ307" s="504"/>
      <c r="FSA307" s="504"/>
      <c r="FSB307" s="504"/>
      <c r="FSC307" s="504"/>
      <c r="FSD307" s="504"/>
      <c r="FSE307" s="504"/>
      <c r="FSF307" s="504"/>
      <c r="FSG307" s="504"/>
      <c r="FSH307" s="504"/>
      <c r="FSI307" s="504"/>
      <c r="FSJ307" s="504"/>
      <c r="FSK307" s="504"/>
      <c r="FSL307" s="504"/>
      <c r="FSM307" s="504"/>
      <c r="FSN307" s="504"/>
      <c r="FSO307" s="504"/>
      <c r="FSP307" s="504"/>
      <c r="FSQ307" s="504"/>
      <c r="FSR307" s="504"/>
      <c r="FSS307" s="504"/>
      <c r="FST307" s="504"/>
      <c r="FSU307" s="504"/>
      <c r="FSV307" s="504"/>
      <c r="FSW307" s="504"/>
      <c r="FSX307" s="504"/>
      <c r="FSY307" s="504"/>
      <c r="FSZ307" s="504"/>
      <c r="FTA307" s="504"/>
      <c r="FTB307" s="504"/>
      <c r="FTC307" s="504"/>
      <c r="FTD307" s="504"/>
      <c r="FTE307" s="504"/>
      <c r="FTF307" s="504"/>
      <c r="FTG307" s="504"/>
      <c r="FTH307" s="504"/>
      <c r="FTI307" s="504"/>
      <c r="FTJ307" s="504"/>
      <c r="FTK307" s="504"/>
      <c r="FTL307" s="504"/>
      <c r="FTM307" s="504"/>
      <c r="FTN307" s="504"/>
      <c r="FTO307" s="504"/>
      <c r="FTP307" s="504"/>
      <c r="FTQ307" s="504"/>
      <c r="FTR307" s="504"/>
      <c r="FTS307" s="504"/>
      <c r="FTT307" s="504"/>
      <c r="FTU307" s="504"/>
      <c r="FTV307" s="504"/>
      <c r="FTW307" s="504"/>
      <c r="FTX307" s="504"/>
      <c r="FTY307" s="504"/>
      <c r="FTZ307" s="504"/>
      <c r="FUA307" s="504"/>
      <c r="FUB307" s="504"/>
      <c r="FUC307" s="504"/>
      <c r="FUD307" s="504"/>
      <c r="FUE307" s="504"/>
      <c r="FUF307" s="504"/>
      <c r="FUG307" s="504"/>
      <c r="FUH307" s="504"/>
      <c r="FUI307" s="504"/>
      <c r="FUJ307" s="504"/>
      <c r="FUK307" s="504"/>
      <c r="FUL307" s="504"/>
      <c r="FUM307" s="504"/>
      <c r="FUN307" s="504"/>
      <c r="FUO307" s="504"/>
      <c r="FUP307" s="504"/>
      <c r="FUQ307" s="504"/>
      <c r="FUR307" s="504"/>
      <c r="FUS307" s="504"/>
      <c r="FUT307" s="504"/>
      <c r="FUU307" s="504"/>
      <c r="FUV307" s="504"/>
      <c r="FUW307" s="504"/>
      <c r="FUX307" s="504"/>
      <c r="FUY307" s="504"/>
      <c r="FUZ307" s="504"/>
      <c r="FVA307" s="504"/>
      <c r="FVB307" s="504"/>
      <c r="FVC307" s="504"/>
      <c r="FVD307" s="504"/>
      <c r="FVE307" s="504"/>
      <c r="FVF307" s="504"/>
      <c r="FVG307" s="504"/>
      <c r="FVH307" s="504"/>
      <c r="FVI307" s="504"/>
      <c r="FVJ307" s="504"/>
      <c r="FVK307" s="504"/>
      <c r="FVL307" s="504"/>
      <c r="FVM307" s="504"/>
      <c r="FVN307" s="504"/>
      <c r="FVO307" s="504"/>
      <c r="FVP307" s="504"/>
      <c r="FVQ307" s="504"/>
      <c r="FVR307" s="504"/>
      <c r="FVS307" s="504"/>
      <c r="FVT307" s="504"/>
      <c r="FVU307" s="504"/>
      <c r="FVV307" s="504"/>
      <c r="FVW307" s="504"/>
      <c r="FVX307" s="504"/>
      <c r="FVY307" s="504"/>
      <c r="FVZ307" s="504"/>
      <c r="FWA307" s="504"/>
      <c r="FWB307" s="504"/>
      <c r="FWC307" s="504"/>
      <c r="FWD307" s="504"/>
      <c r="FWE307" s="504"/>
      <c r="FWF307" s="504"/>
      <c r="FWG307" s="504"/>
      <c r="FWH307" s="504"/>
      <c r="FWI307" s="504"/>
      <c r="FWJ307" s="504"/>
      <c r="FWK307" s="504"/>
      <c r="FWL307" s="504"/>
      <c r="FWM307" s="504"/>
      <c r="FWN307" s="504"/>
      <c r="FWO307" s="504"/>
      <c r="FWP307" s="504"/>
      <c r="FWQ307" s="504"/>
      <c r="FWR307" s="504"/>
      <c r="FWS307" s="504"/>
      <c r="FWT307" s="504"/>
      <c r="FWU307" s="504"/>
      <c r="FWV307" s="504"/>
      <c r="FWW307" s="504"/>
      <c r="FWX307" s="504"/>
      <c r="FWY307" s="504"/>
      <c r="FWZ307" s="504"/>
      <c r="FXA307" s="504"/>
      <c r="FXB307" s="504"/>
      <c r="FXC307" s="504"/>
      <c r="FXD307" s="504"/>
      <c r="FXE307" s="504"/>
      <c r="FXF307" s="504"/>
      <c r="FXG307" s="504"/>
      <c r="FXH307" s="504"/>
      <c r="FXI307" s="504"/>
      <c r="FXJ307" s="504"/>
      <c r="FXK307" s="504"/>
      <c r="FXL307" s="504"/>
      <c r="FXM307" s="504"/>
      <c r="FXN307" s="504"/>
      <c r="FXO307" s="504"/>
      <c r="FXP307" s="504"/>
      <c r="FXQ307" s="504"/>
      <c r="FXR307" s="504"/>
      <c r="FXS307" s="504"/>
      <c r="FXT307" s="504"/>
      <c r="FXU307" s="504"/>
      <c r="FXV307" s="504"/>
      <c r="FXW307" s="504"/>
      <c r="FXX307" s="504"/>
      <c r="FXY307" s="504"/>
      <c r="FXZ307" s="504"/>
      <c r="FYA307" s="504"/>
      <c r="FYB307" s="504"/>
      <c r="FYC307" s="504"/>
      <c r="FYD307" s="504"/>
      <c r="FYE307" s="504"/>
      <c r="FYF307" s="504"/>
      <c r="FYG307" s="504"/>
      <c r="FYH307" s="504"/>
      <c r="FYI307" s="504"/>
      <c r="FYJ307" s="504"/>
      <c r="FYK307" s="504"/>
      <c r="FYL307" s="504"/>
      <c r="FYM307" s="504"/>
      <c r="FYN307" s="504"/>
      <c r="FYO307" s="504"/>
      <c r="FYP307" s="504"/>
      <c r="FYQ307" s="504"/>
      <c r="FYR307" s="504"/>
      <c r="FYS307" s="504"/>
      <c r="FYT307" s="504"/>
      <c r="FYU307" s="504"/>
      <c r="FYV307" s="504"/>
      <c r="FYW307" s="504"/>
      <c r="FYX307" s="504"/>
      <c r="FYY307" s="504"/>
      <c r="FYZ307" s="504"/>
      <c r="FZA307" s="504"/>
      <c r="FZB307" s="504"/>
      <c r="FZC307" s="504"/>
      <c r="FZD307" s="504"/>
      <c r="FZE307" s="504"/>
      <c r="FZF307" s="504"/>
      <c r="FZG307" s="504"/>
      <c r="FZH307" s="504"/>
      <c r="FZI307" s="504"/>
      <c r="FZJ307" s="504"/>
      <c r="FZK307" s="504"/>
      <c r="FZL307" s="504"/>
      <c r="FZM307" s="504"/>
      <c r="FZN307" s="504"/>
      <c r="FZO307" s="504"/>
      <c r="FZP307" s="504"/>
      <c r="FZQ307" s="504"/>
      <c r="FZR307" s="504"/>
      <c r="FZS307" s="504"/>
      <c r="FZT307" s="504"/>
      <c r="FZU307" s="504"/>
      <c r="FZV307" s="504"/>
      <c r="FZW307" s="504"/>
      <c r="FZX307" s="504"/>
      <c r="FZY307" s="504"/>
      <c r="FZZ307" s="504"/>
      <c r="GAA307" s="504"/>
      <c r="GAB307" s="504"/>
      <c r="GAC307" s="504"/>
      <c r="GAD307" s="504"/>
      <c r="GAE307" s="504"/>
      <c r="GAF307" s="504"/>
      <c r="GAG307" s="504"/>
      <c r="GAH307" s="504"/>
      <c r="GAI307" s="504"/>
      <c r="GAJ307" s="504"/>
      <c r="GAK307" s="504"/>
      <c r="GAL307" s="504"/>
      <c r="GAM307" s="504"/>
      <c r="GAN307" s="504"/>
      <c r="GAO307" s="504"/>
      <c r="GAP307" s="504"/>
      <c r="GAQ307" s="504"/>
      <c r="GAR307" s="504"/>
      <c r="GAS307" s="504"/>
      <c r="GAT307" s="504"/>
      <c r="GAU307" s="504"/>
      <c r="GAV307" s="504"/>
      <c r="GAW307" s="504"/>
      <c r="GAX307" s="504"/>
      <c r="GAY307" s="504"/>
      <c r="GAZ307" s="504"/>
      <c r="GBA307" s="504"/>
      <c r="GBB307" s="504"/>
      <c r="GBC307" s="504"/>
      <c r="GBD307" s="504"/>
      <c r="GBE307" s="504"/>
      <c r="GBF307" s="504"/>
      <c r="GBG307" s="504"/>
      <c r="GBH307" s="504"/>
      <c r="GBI307" s="504"/>
      <c r="GBJ307" s="504"/>
      <c r="GBK307" s="504"/>
      <c r="GBL307" s="504"/>
      <c r="GBM307" s="504"/>
      <c r="GBN307" s="504"/>
      <c r="GBO307" s="504"/>
      <c r="GBP307" s="504"/>
      <c r="GBQ307" s="504"/>
      <c r="GBR307" s="504"/>
      <c r="GBS307" s="504"/>
      <c r="GBT307" s="504"/>
      <c r="GBU307" s="504"/>
      <c r="GBV307" s="504"/>
      <c r="GBW307" s="504"/>
      <c r="GBX307" s="504"/>
      <c r="GBY307" s="504"/>
      <c r="GBZ307" s="504"/>
      <c r="GCA307" s="504"/>
      <c r="GCB307" s="504"/>
      <c r="GCC307" s="504"/>
      <c r="GCD307" s="504"/>
      <c r="GCE307" s="504"/>
      <c r="GCF307" s="504"/>
      <c r="GCG307" s="504"/>
      <c r="GCH307" s="504"/>
      <c r="GCI307" s="504"/>
      <c r="GCJ307" s="504"/>
      <c r="GCK307" s="504"/>
      <c r="GCL307" s="504"/>
      <c r="GCM307" s="504"/>
      <c r="GCN307" s="504"/>
      <c r="GCO307" s="504"/>
      <c r="GCP307" s="504"/>
      <c r="GCQ307" s="504"/>
      <c r="GCR307" s="504"/>
      <c r="GCS307" s="504"/>
      <c r="GCT307" s="504"/>
      <c r="GCU307" s="504"/>
      <c r="GCV307" s="504"/>
      <c r="GCW307" s="504"/>
      <c r="GCX307" s="504"/>
      <c r="GCY307" s="504"/>
      <c r="GCZ307" s="504"/>
      <c r="GDA307" s="504"/>
      <c r="GDB307" s="504"/>
      <c r="GDC307" s="504"/>
      <c r="GDD307" s="504"/>
      <c r="GDE307" s="504"/>
      <c r="GDF307" s="504"/>
      <c r="GDG307" s="504"/>
      <c r="GDH307" s="504"/>
      <c r="GDI307" s="504"/>
      <c r="GDJ307" s="504"/>
      <c r="GDK307" s="504"/>
      <c r="GDL307" s="504"/>
      <c r="GDM307" s="504"/>
      <c r="GDN307" s="504"/>
      <c r="GDO307" s="504"/>
      <c r="GDP307" s="504"/>
      <c r="GDQ307" s="504"/>
      <c r="GDR307" s="504"/>
      <c r="GDS307" s="504"/>
      <c r="GDT307" s="504"/>
      <c r="GDU307" s="504"/>
      <c r="GDV307" s="504"/>
      <c r="GDW307" s="504"/>
      <c r="GDX307" s="504"/>
      <c r="GDY307" s="504"/>
      <c r="GDZ307" s="504"/>
      <c r="GEA307" s="504"/>
      <c r="GEB307" s="504"/>
      <c r="GEC307" s="504"/>
      <c r="GED307" s="504"/>
      <c r="GEE307" s="504"/>
      <c r="GEF307" s="504"/>
      <c r="GEG307" s="504"/>
      <c r="GEH307" s="504"/>
      <c r="GEI307" s="504"/>
      <c r="GEJ307" s="504"/>
      <c r="GEK307" s="504"/>
      <c r="GEL307" s="504"/>
      <c r="GEM307" s="504"/>
      <c r="GEN307" s="504"/>
      <c r="GEO307" s="504"/>
      <c r="GEP307" s="504"/>
      <c r="GEQ307" s="504"/>
      <c r="GER307" s="504"/>
      <c r="GES307" s="504"/>
      <c r="GET307" s="504"/>
      <c r="GEU307" s="504"/>
      <c r="GEV307" s="504"/>
      <c r="GEW307" s="504"/>
      <c r="GEX307" s="504"/>
      <c r="GEY307" s="504"/>
      <c r="GEZ307" s="504"/>
      <c r="GFA307" s="504"/>
      <c r="GFB307" s="504"/>
      <c r="GFC307" s="504"/>
      <c r="GFD307" s="504"/>
      <c r="GFE307" s="504"/>
      <c r="GFF307" s="504"/>
      <c r="GFG307" s="504"/>
      <c r="GFH307" s="504"/>
      <c r="GFI307" s="504"/>
      <c r="GFJ307" s="504"/>
      <c r="GFK307" s="504"/>
      <c r="GFL307" s="504"/>
      <c r="GFM307" s="504"/>
      <c r="GFN307" s="504"/>
      <c r="GFO307" s="504"/>
      <c r="GFP307" s="504"/>
      <c r="GFQ307" s="504"/>
      <c r="GFR307" s="504"/>
      <c r="GFS307" s="504"/>
      <c r="GFT307" s="504"/>
      <c r="GFU307" s="504"/>
      <c r="GFV307" s="504"/>
      <c r="GFW307" s="504"/>
      <c r="GFX307" s="504"/>
      <c r="GFY307" s="504"/>
      <c r="GFZ307" s="504"/>
      <c r="GGA307" s="504"/>
      <c r="GGB307" s="504"/>
      <c r="GGC307" s="504"/>
      <c r="GGD307" s="504"/>
      <c r="GGE307" s="504"/>
      <c r="GGF307" s="504"/>
      <c r="GGG307" s="504"/>
      <c r="GGH307" s="504"/>
      <c r="GGI307" s="504"/>
      <c r="GGJ307" s="504"/>
      <c r="GGK307" s="504"/>
      <c r="GGL307" s="504"/>
      <c r="GGM307" s="504"/>
      <c r="GGN307" s="504"/>
      <c r="GGO307" s="504"/>
      <c r="GGP307" s="504"/>
      <c r="GGQ307" s="504"/>
      <c r="GGR307" s="504"/>
      <c r="GGS307" s="504"/>
      <c r="GGT307" s="504"/>
      <c r="GGU307" s="504"/>
      <c r="GGV307" s="504"/>
      <c r="GGW307" s="504"/>
      <c r="GGX307" s="504"/>
      <c r="GGY307" s="504"/>
      <c r="GGZ307" s="504"/>
      <c r="GHA307" s="504"/>
      <c r="GHB307" s="504"/>
      <c r="GHC307" s="504"/>
      <c r="GHD307" s="504"/>
      <c r="GHE307" s="504"/>
      <c r="GHF307" s="504"/>
      <c r="GHG307" s="504"/>
      <c r="GHH307" s="504"/>
      <c r="GHI307" s="504"/>
      <c r="GHJ307" s="504"/>
      <c r="GHK307" s="504"/>
      <c r="GHL307" s="504"/>
      <c r="GHM307" s="504"/>
      <c r="GHN307" s="504"/>
      <c r="GHO307" s="504"/>
      <c r="GHP307" s="504"/>
      <c r="GHQ307" s="504"/>
      <c r="GHR307" s="504"/>
      <c r="GHS307" s="504"/>
      <c r="GHT307" s="504"/>
      <c r="GHU307" s="504"/>
      <c r="GHV307" s="504"/>
      <c r="GHW307" s="504"/>
      <c r="GHX307" s="504"/>
      <c r="GHY307" s="504"/>
      <c r="GHZ307" s="504"/>
      <c r="GIA307" s="504"/>
      <c r="GIB307" s="504"/>
      <c r="GIC307" s="504"/>
      <c r="GID307" s="504"/>
      <c r="GIE307" s="504"/>
      <c r="GIF307" s="504"/>
      <c r="GIG307" s="504"/>
      <c r="GIH307" s="504"/>
      <c r="GII307" s="504"/>
      <c r="GIJ307" s="504"/>
      <c r="GIK307" s="504"/>
      <c r="GIL307" s="504"/>
      <c r="GIM307" s="504"/>
      <c r="GIN307" s="504"/>
      <c r="GIO307" s="504"/>
      <c r="GIP307" s="504"/>
      <c r="GIQ307" s="504"/>
      <c r="GIR307" s="504"/>
      <c r="GIS307" s="504"/>
      <c r="GIT307" s="504"/>
      <c r="GIU307" s="504"/>
      <c r="GIV307" s="504"/>
      <c r="GIW307" s="504"/>
      <c r="GIX307" s="504"/>
      <c r="GIY307" s="504"/>
      <c r="GIZ307" s="504"/>
      <c r="GJA307" s="504"/>
      <c r="GJB307" s="504"/>
      <c r="GJC307" s="504"/>
      <c r="GJD307" s="504"/>
      <c r="GJE307" s="504"/>
      <c r="GJF307" s="504"/>
      <c r="GJG307" s="504"/>
      <c r="GJH307" s="504"/>
      <c r="GJI307" s="504"/>
      <c r="GJJ307" s="504"/>
      <c r="GJK307" s="504"/>
      <c r="GJL307" s="504"/>
      <c r="GJM307" s="504"/>
      <c r="GJN307" s="504"/>
      <c r="GJO307" s="504"/>
      <c r="GJP307" s="504"/>
      <c r="GJQ307" s="504"/>
      <c r="GJR307" s="504"/>
      <c r="GJS307" s="504"/>
      <c r="GJT307" s="504"/>
      <c r="GJU307" s="504"/>
      <c r="GJV307" s="504"/>
      <c r="GJW307" s="504"/>
      <c r="GJX307" s="504"/>
      <c r="GJY307" s="504"/>
      <c r="GJZ307" s="504"/>
      <c r="GKA307" s="504"/>
      <c r="GKB307" s="504"/>
      <c r="GKC307" s="504"/>
      <c r="GKD307" s="504"/>
      <c r="GKE307" s="504"/>
      <c r="GKF307" s="504"/>
      <c r="GKG307" s="504"/>
      <c r="GKH307" s="504"/>
      <c r="GKI307" s="504"/>
      <c r="GKJ307" s="504"/>
      <c r="GKK307" s="504"/>
      <c r="GKL307" s="504"/>
      <c r="GKM307" s="504"/>
      <c r="GKN307" s="504"/>
      <c r="GKO307" s="504"/>
      <c r="GKP307" s="504"/>
      <c r="GKQ307" s="504"/>
      <c r="GKR307" s="504"/>
      <c r="GKS307" s="504"/>
      <c r="GKT307" s="504"/>
      <c r="GKU307" s="504"/>
      <c r="GKV307" s="504"/>
      <c r="GKW307" s="504"/>
      <c r="GKX307" s="504"/>
      <c r="GKY307" s="504"/>
      <c r="GKZ307" s="504"/>
      <c r="GLA307" s="504"/>
      <c r="GLB307" s="504"/>
      <c r="GLC307" s="504"/>
      <c r="GLD307" s="504"/>
      <c r="GLE307" s="504"/>
      <c r="GLF307" s="504"/>
      <c r="GLG307" s="504"/>
      <c r="GLH307" s="504"/>
      <c r="GLI307" s="504"/>
      <c r="GLJ307" s="504"/>
      <c r="GLK307" s="504"/>
      <c r="GLL307" s="504"/>
      <c r="GLM307" s="504"/>
      <c r="GLN307" s="504"/>
      <c r="GLO307" s="504"/>
      <c r="GLP307" s="504"/>
      <c r="GLQ307" s="504"/>
      <c r="GLR307" s="504"/>
      <c r="GLS307" s="504"/>
      <c r="GLT307" s="504"/>
      <c r="GLU307" s="504"/>
      <c r="GLV307" s="504"/>
      <c r="GLW307" s="504"/>
      <c r="GLX307" s="504"/>
      <c r="GLY307" s="504"/>
      <c r="GLZ307" s="504"/>
      <c r="GMA307" s="504"/>
      <c r="GMB307" s="504"/>
      <c r="GMC307" s="504"/>
      <c r="GMD307" s="504"/>
      <c r="GME307" s="504"/>
      <c r="GMF307" s="504"/>
      <c r="GMG307" s="504"/>
      <c r="GMH307" s="504"/>
      <c r="GMI307" s="504"/>
      <c r="GMJ307" s="504"/>
      <c r="GMK307" s="504"/>
      <c r="GML307" s="504"/>
      <c r="GMM307" s="504"/>
      <c r="GMN307" s="504"/>
      <c r="GMO307" s="504"/>
      <c r="GMP307" s="504"/>
      <c r="GMQ307" s="504"/>
      <c r="GMR307" s="504"/>
      <c r="GMS307" s="504"/>
      <c r="GMT307" s="504"/>
      <c r="GMU307" s="504"/>
      <c r="GMV307" s="504"/>
      <c r="GMW307" s="504"/>
      <c r="GMX307" s="504"/>
      <c r="GMY307" s="504"/>
      <c r="GMZ307" s="504"/>
      <c r="GNA307" s="504"/>
      <c r="GNB307" s="504"/>
      <c r="GNC307" s="504"/>
      <c r="GND307" s="504"/>
      <c r="GNE307" s="504"/>
      <c r="GNF307" s="504"/>
      <c r="GNG307" s="504"/>
      <c r="GNH307" s="504"/>
      <c r="GNI307" s="504"/>
      <c r="GNJ307" s="504"/>
      <c r="GNK307" s="504"/>
      <c r="GNL307" s="504"/>
      <c r="GNM307" s="504"/>
      <c r="GNN307" s="504"/>
      <c r="GNO307" s="504"/>
      <c r="GNP307" s="504"/>
      <c r="GNQ307" s="504"/>
      <c r="GNR307" s="504"/>
      <c r="GNS307" s="504"/>
      <c r="GNT307" s="504"/>
      <c r="GNU307" s="504"/>
      <c r="GNV307" s="504"/>
      <c r="GNW307" s="504"/>
      <c r="GNX307" s="504"/>
      <c r="GNY307" s="504"/>
      <c r="GNZ307" s="504"/>
      <c r="GOA307" s="504"/>
      <c r="GOB307" s="504"/>
      <c r="GOC307" s="504"/>
      <c r="GOD307" s="504"/>
      <c r="GOE307" s="504"/>
      <c r="GOF307" s="504"/>
      <c r="GOG307" s="504"/>
      <c r="GOH307" s="504"/>
      <c r="GOI307" s="504"/>
      <c r="GOJ307" s="504"/>
      <c r="GOK307" s="504"/>
      <c r="GOL307" s="504"/>
      <c r="GOM307" s="504"/>
      <c r="GON307" s="504"/>
      <c r="GOO307" s="504"/>
      <c r="GOP307" s="504"/>
      <c r="GOQ307" s="504"/>
      <c r="GOR307" s="504"/>
      <c r="GOS307" s="504"/>
      <c r="GOT307" s="504"/>
      <c r="GOU307" s="504"/>
      <c r="GOV307" s="504"/>
      <c r="GOW307" s="504"/>
      <c r="GOX307" s="504"/>
      <c r="GOY307" s="504"/>
      <c r="GOZ307" s="504"/>
      <c r="GPA307" s="504"/>
      <c r="GPB307" s="504"/>
      <c r="GPC307" s="504"/>
      <c r="GPD307" s="504"/>
      <c r="GPE307" s="504"/>
      <c r="GPF307" s="504"/>
      <c r="GPG307" s="504"/>
      <c r="GPH307" s="504"/>
      <c r="GPI307" s="504"/>
      <c r="GPJ307" s="504"/>
      <c r="GPK307" s="504"/>
      <c r="GPL307" s="504"/>
      <c r="GPM307" s="504"/>
      <c r="GPN307" s="504"/>
      <c r="GPO307" s="504"/>
      <c r="GPP307" s="504"/>
      <c r="GPQ307" s="504"/>
      <c r="GPR307" s="504"/>
      <c r="GPS307" s="504"/>
      <c r="GPT307" s="504"/>
      <c r="GPU307" s="504"/>
      <c r="GPV307" s="504"/>
      <c r="GPW307" s="504"/>
      <c r="GPX307" s="504"/>
      <c r="GPY307" s="504"/>
      <c r="GPZ307" s="504"/>
      <c r="GQA307" s="504"/>
      <c r="GQB307" s="504"/>
      <c r="GQC307" s="504"/>
      <c r="GQD307" s="504"/>
      <c r="GQE307" s="504"/>
      <c r="GQF307" s="504"/>
      <c r="GQG307" s="504"/>
      <c r="GQH307" s="504"/>
      <c r="GQI307" s="504"/>
      <c r="GQJ307" s="504"/>
      <c r="GQK307" s="504"/>
      <c r="GQL307" s="504"/>
      <c r="GQM307" s="504"/>
      <c r="GQN307" s="504"/>
      <c r="GQO307" s="504"/>
      <c r="GQP307" s="504"/>
      <c r="GQQ307" s="504"/>
      <c r="GQR307" s="504"/>
      <c r="GQS307" s="504"/>
      <c r="GQT307" s="504"/>
      <c r="GQU307" s="504"/>
      <c r="GQV307" s="504"/>
      <c r="GQW307" s="504"/>
      <c r="GQX307" s="504"/>
      <c r="GQY307" s="504"/>
      <c r="GQZ307" s="504"/>
      <c r="GRA307" s="504"/>
      <c r="GRB307" s="504"/>
      <c r="GRC307" s="504"/>
      <c r="GRD307" s="504"/>
      <c r="GRE307" s="504"/>
      <c r="GRF307" s="504"/>
      <c r="GRG307" s="504"/>
      <c r="GRH307" s="504"/>
      <c r="GRI307" s="504"/>
      <c r="GRJ307" s="504"/>
      <c r="GRK307" s="504"/>
      <c r="GRL307" s="504"/>
      <c r="GRM307" s="504"/>
      <c r="GRN307" s="504"/>
      <c r="GRO307" s="504"/>
      <c r="GRP307" s="504"/>
      <c r="GRQ307" s="504"/>
      <c r="GRR307" s="504"/>
      <c r="GRS307" s="504"/>
      <c r="GRT307" s="504"/>
      <c r="GRU307" s="504"/>
      <c r="GRV307" s="504"/>
      <c r="GRW307" s="504"/>
      <c r="GRX307" s="504"/>
      <c r="GRY307" s="504"/>
      <c r="GRZ307" s="504"/>
      <c r="GSA307" s="504"/>
      <c r="GSB307" s="504"/>
      <c r="GSC307" s="504"/>
      <c r="GSD307" s="504"/>
      <c r="GSE307" s="504"/>
      <c r="GSF307" s="504"/>
      <c r="GSG307" s="504"/>
      <c r="GSH307" s="504"/>
      <c r="GSI307" s="504"/>
      <c r="GSJ307" s="504"/>
      <c r="GSK307" s="504"/>
      <c r="GSL307" s="504"/>
      <c r="GSM307" s="504"/>
      <c r="GSN307" s="504"/>
      <c r="GSO307" s="504"/>
      <c r="GSP307" s="504"/>
      <c r="GSQ307" s="504"/>
      <c r="GSR307" s="504"/>
      <c r="GSS307" s="504"/>
      <c r="GST307" s="504"/>
      <c r="GSU307" s="504"/>
      <c r="GSV307" s="504"/>
      <c r="GSW307" s="504"/>
      <c r="GSX307" s="504"/>
      <c r="GSY307" s="504"/>
      <c r="GSZ307" s="504"/>
      <c r="GTA307" s="504"/>
      <c r="GTB307" s="504"/>
      <c r="GTC307" s="504"/>
      <c r="GTD307" s="504"/>
      <c r="GTE307" s="504"/>
      <c r="GTF307" s="504"/>
      <c r="GTG307" s="504"/>
      <c r="GTH307" s="504"/>
      <c r="GTI307" s="504"/>
      <c r="GTJ307" s="504"/>
      <c r="GTK307" s="504"/>
      <c r="GTL307" s="504"/>
      <c r="GTM307" s="504"/>
      <c r="GTN307" s="504"/>
      <c r="GTO307" s="504"/>
      <c r="GTP307" s="504"/>
      <c r="GTQ307" s="504"/>
      <c r="GTR307" s="504"/>
      <c r="GTS307" s="504"/>
      <c r="GTT307" s="504"/>
      <c r="GTU307" s="504"/>
      <c r="GTV307" s="504"/>
      <c r="GTW307" s="504"/>
      <c r="GTX307" s="504"/>
      <c r="GTY307" s="504"/>
      <c r="GTZ307" s="504"/>
      <c r="GUA307" s="504"/>
      <c r="GUB307" s="504"/>
      <c r="GUC307" s="504"/>
      <c r="GUD307" s="504"/>
      <c r="GUE307" s="504"/>
      <c r="GUF307" s="504"/>
      <c r="GUG307" s="504"/>
      <c r="GUH307" s="504"/>
      <c r="GUI307" s="504"/>
      <c r="GUJ307" s="504"/>
      <c r="GUK307" s="504"/>
      <c r="GUL307" s="504"/>
      <c r="GUM307" s="504"/>
      <c r="GUN307" s="504"/>
      <c r="GUO307" s="504"/>
      <c r="GUP307" s="504"/>
      <c r="GUQ307" s="504"/>
      <c r="GUR307" s="504"/>
      <c r="GUS307" s="504"/>
      <c r="GUT307" s="504"/>
      <c r="GUU307" s="504"/>
      <c r="GUV307" s="504"/>
      <c r="GUW307" s="504"/>
      <c r="GUX307" s="504"/>
      <c r="GUY307" s="504"/>
      <c r="GUZ307" s="504"/>
      <c r="GVA307" s="504"/>
      <c r="GVB307" s="504"/>
      <c r="GVC307" s="504"/>
      <c r="GVD307" s="504"/>
      <c r="GVE307" s="504"/>
      <c r="GVF307" s="504"/>
      <c r="GVG307" s="504"/>
      <c r="GVH307" s="504"/>
      <c r="GVI307" s="504"/>
      <c r="GVJ307" s="504"/>
      <c r="GVK307" s="504"/>
      <c r="GVL307" s="504"/>
      <c r="GVM307" s="504"/>
      <c r="GVN307" s="504"/>
      <c r="GVO307" s="504"/>
      <c r="GVP307" s="504"/>
      <c r="GVQ307" s="504"/>
      <c r="GVR307" s="504"/>
      <c r="GVS307" s="504"/>
      <c r="GVT307" s="504"/>
      <c r="GVU307" s="504"/>
      <c r="GVV307" s="504"/>
      <c r="GVW307" s="504"/>
      <c r="GVX307" s="504"/>
      <c r="GVY307" s="504"/>
      <c r="GVZ307" s="504"/>
      <c r="GWA307" s="504"/>
      <c r="GWB307" s="504"/>
      <c r="GWC307" s="504"/>
      <c r="GWD307" s="504"/>
      <c r="GWE307" s="504"/>
      <c r="GWF307" s="504"/>
      <c r="GWG307" s="504"/>
      <c r="GWH307" s="504"/>
      <c r="GWI307" s="504"/>
      <c r="GWJ307" s="504"/>
      <c r="GWK307" s="504"/>
      <c r="GWL307" s="504"/>
      <c r="GWM307" s="504"/>
      <c r="GWN307" s="504"/>
      <c r="GWO307" s="504"/>
      <c r="GWP307" s="504"/>
      <c r="GWQ307" s="504"/>
      <c r="GWR307" s="504"/>
      <c r="GWS307" s="504"/>
      <c r="GWT307" s="504"/>
      <c r="GWU307" s="504"/>
      <c r="GWV307" s="504"/>
      <c r="GWW307" s="504"/>
      <c r="GWX307" s="504"/>
      <c r="GWY307" s="504"/>
      <c r="GWZ307" s="504"/>
      <c r="GXA307" s="504"/>
      <c r="GXB307" s="504"/>
      <c r="GXC307" s="504"/>
      <c r="GXD307" s="504"/>
      <c r="GXE307" s="504"/>
      <c r="GXF307" s="504"/>
      <c r="GXG307" s="504"/>
      <c r="GXH307" s="504"/>
      <c r="GXI307" s="504"/>
      <c r="GXJ307" s="504"/>
      <c r="GXK307" s="504"/>
      <c r="GXL307" s="504"/>
      <c r="GXM307" s="504"/>
      <c r="GXN307" s="504"/>
      <c r="GXO307" s="504"/>
      <c r="GXP307" s="504"/>
      <c r="GXQ307" s="504"/>
      <c r="GXR307" s="504"/>
      <c r="GXS307" s="504"/>
      <c r="GXT307" s="504"/>
      <c r="GXU307" s="504"/>
      <c r="GXV307" s="504"/>
      <c r="GXW307" s="504"/>
      <c r="GXX307" s="504"/>
      <c r="GXY307" s="504"/>
      <c r="GXZ307" s="504"/>
      <c r="GYA307" s="504"/>
      <c r="GYB307" s="504"/>
      <c r="GYC307" s="504"/>
      <c r="GYD307" s="504"/>
      <c r="GYE307" s="504"/>
      <c r="GYF307" s="504"/>
      <c r="GYG307" s="504"/>
      <c r="GYH307" s="504"/>
      <c r="GYI307" s="504"/>
      <c r="GYJ307" s="504"/>
      <c r="GYK307" s="504"/>
      <c r="GYL307" s="504"/>
      <c r="GYM307" s="504"/>
      <c r="GYN307" s="504"/>
      <c r="GYO307" s="504"/>
      <c r="GYP307" s="504"/>
      <c r="GYQ307" s="504"/>
      <c r="GYR307" s="504"/>
      <c r="GYS307" s="504"/>
      <c r="GYT307" s="504"/>
      <c r="GYU307" s="504"/>
      <c r="GYV307" s="504"/>
      <c r="GYW307" s="504"/>
      <c r="GYX307" s="504"/>
      <c r="GYY307" s="504"/>
      <c r="GYZ307" s="504"/>
      <c r="GZA307" s="504"/>
      <c r="GZB307" s="504"/>
      <c r="GZC307" s="504"/>
      <c r="GZD307" s="504"/>
      <c r="GZE307" s="504"/>
      <c r="GZF307" s="504"/>
      <c r="GZG307" s="504"/>
      <c r="GZH307" s="504"/>
      <c r="GZI307" s="504"/>
      <c r="GZJ307" s="504"/>
      <c r="GZK307" s="504"/>
      <c r="GZL307" s="504"/>
      <c r="GZM307" s="504"/>
      <c r="GZN307" s="504"/>
      <c r="GZO307" s="504"/>
      <c r="GZP307" s="504"/>
      <c r="GZQ307" s="504"/>
      <c r="GZR307" s="504"/>
      <c r="GZS307" s="504"/>
      <c r="GZT307" s="504"/>
      <c r="GZU307" s="504"/>
      <c r="GZV307" s="504"/>
      <c r="GZW307" s="504"/>
      <c r="GZX307" s="504"/>
      <c r="GZY307" s="504"/>
      <c r="GZZ307" s="504"/>
      <c r="HAA307" s="504"/>
      <c r="HAB307" s="504"/>
      <c r="HAC307" s="504"/>
      <c r="HAD307" s="504"/>
      <c r="HAE307" s="504"/>
      <c r="HAF307" s="504"/>
      <c r="HAG307" s="504"/>
      <c r="HAH307" s="504"/>
      <c r="HAI307" s="504"/>
      <c r="HAJ307" s="504"/>
      <c r="HAK307" s="504"/>
      <c r="HAL307" s="504"/>
      <c r="HAM307" s="504"/>
      <c r="HAN307" s="504"/>
      <c r="HAO307" s="504"/>
      <c r="HAP307" s="504"/>
      <c r="HAQ307" s="504"/>
      <c r="HAR307" s="504"/>
      <c r="HAS307" s="504"/>
      <c r="HAT307" s="504"/>
      <c r="HAU307" s="504"/>
      <c r="HAV307" s="504"/>
      <c r="HAW307" s="504"/>
      <c r="HAX307" s="504"/>
      <c r="HAY307" s="504"/>
      <c r="HAZ307" s="504"/>
      <c r="HBA307" s="504"/>
      <c r="HBB307" s="504"/>
      <c r="HBC307" s="504"/>
      <c r="HBD307" s="504"/>
      <c r="HBE307" s="504"/>
      <c r="HBF307" s="504"/>
      <c r="HBG307" s="504"/>
      <c r="HBH307" s="504"/>
      <c r="HBI307" s="504"/>
      <c r="HBJ307" s="504"/>
      <c r="HBK307" s="504"/>
      <c r="HBL307" s="504"/>
      <c r="HBM307" s="504"/>
      <c r="HBN307" s="504"/>
      <c r="HBO307" s="504"/>
      <c r="HBP307" s="504"/>
      <c r="HBQ307" s="504"/>
      <c r="HBR307" s="504"/>
      <c r="HBS307" s="504"/>
      <c r="HBT307" s="504"/>
      <c r="HBU307" s="504"/>
      <c r="HBV307" s="504"/>
      <c r="HBW307" s="504"/>
      <c r="HBX307" s="504"/>
      <c r="HBY307" s="504"/>
      <c r="HBZ307" s="504"/>
      <c r="HCA307" s="504"/>
      <c r="HCB307" s="504"/>
      <c r="HCC307" s="504"/>
      <c r="HCD307" s="504"/>
      <c r="HCE307" s="504"/>
      <c r="HCF307" s="504"/>
      <c r="HCG307" s="504"/>
      <c r="HCH307" s="504"/>
      <c r="HCI307" s="504"/>
      <c r="HCJ307" s="504"/>
      <c r="HCK307" s="504"/>
      <c r="HCL307" s="504"/>
      <c r="HCM307" s="504"/>
      <c r="HCN307" s="504"/>
      <c r="HCO307" s="504"/>
      <c r="HCP307" s="504"/>
      <c r="HCQ307" s="504"/>
      <c r="HCR307" s="504"/>
      <c r="HCS307" s="504"/>
      <c r="HCT307" s="504"/>
      <c r="HCU307" s="504"/>
      <c r="HCV307" s="504"/>
      <c r="HCW307" s="504"/>
      <c r="HCX307" s="504"/>
      <c r="HCY307" s="504"/>
      <c r="HCZ307" s="504"/>
      <c r="HDA307" s="504"/>
      <c r="HDB307" s="504"/>
      <c r="HDC307" s="504"/>
      <c r="HDD307" s="504"/>
      <c r="HDE307" s="504"/>
      <c r="HDF307" s="504"/>
      <c r="HDG307" s="504"/>
      <c r="HDH307" s="504"/>
      <c r="HDI307" s="504"/>
      <c r="HDJ307" s="504"/>
      <c r="HDK307" s="504"/>
      <c r="HDL307" s="504"/>
      <c r="HDM307" s="504"/>
      <c r="HDN307" s="504"/>
      <c r="HDO307" s="504"/>
      <c r="HDP307" s="504"/>
      <c r="HDQ307" s="504"/>
      <c r="HDR307" s="504"/>
      <c r="HDS307" s="504"/>
      <c r="HDT307" s="504"/>
      <c r="HDU307" s="504"/>
      <c r="HDV307" s="504"/>
      <c r="HDW307" s="504"/>
      <c r="HDX307" s="504"/>
      <c r="HDY307" s="504"/>
      <c r="HDZ307" s="504"/>
      <c r="HEA307" s="504"/>
      <c r="HEB307" s="504"/>
      <c r="HEC307" s="504"/>
      <c r="HED307" s="504"/>
      <c r="HEE307" s="504"/>
      <c r="HEF307" s="504"/>
      <c r="HEG307" s="504"/>
      <c r="HEH307" s="504"/>
      <c r="HEI307" s="504"/>
      <c r="HEJ307" s="504"/>
      <c r="HEK307" s="504"/>
      <c r="HEL307" s="504"/>
      <c r="HEM307" s="504"/>
      <c r="HEN307" s="504"/>
      <c r="HEO307" s="504"/>
      <c r="HEP307" s="504"/>
      <c r="HEQ307" s="504"/>
      <c r="HER307" s="504"/>
      <c r="HES307" s="504"/>
      <c r="HET307" s="504"/>
      <c r="HEU307" s="504"/>
      <c r="HEV307" s="504"/>
      <c r="HEW307" s="504"/>
      <c r="HEX307" s="504"/>
      <c r="HEY307" s="504"/>
      <c r="HEZ307" s="504"/>
      <c r="HFA307" s="504"/>
      <c r="HFB307" s="504"/>
      <c r="HFC307" s="504"/>
      <c r="HFD307" s="504"/>
      <c r="HFE307" s="504"/>
      <c r="HFF307" s="504"/>
      <c r="HFG307" s="504"/>
      <c r="HFH307" s="504"/>
      <c r="HFI307" s="504"/>
      <c r="HFJ307" s="504"/>
      <c r="HFK307" s="504"/>
      <c r="HFL307" s="504"/>
      <c r="HFM307" s="504"/>
      <c r="HFN307" s="504"/>
      <c r="HFO307" s="504"/>
      <c r="HFP307" s="504"/>
      <c r="HFQ307" s="504"/>
      <c r="HFR307" s="504"/>
      <c r="HFS307" s="504"/>
      <c r="HFT307" s="504"/>
      <c r="HFU307" s="504"/>
      <c r="HFV307" s="504"/>
      <c r="HFW307" s="504"/>
      <c r="HFX307" s="504"/>
      <c r="HFY307" s="504"/>
      <c r="HFZ307" s="504"/>
      <c r="HGA307" s="504"/>
      <c r="HGB307" s="504"/>
      <c r="HGC307" s="504"/>
      <c r="HGD307" s="504"/>
      <c r="HGE307" s="504"/>
      <c r="HGF307" s="504"/>
      <c r="HGG307" s="504"/>
      <c r="HGH307" s="504"/>
      <c r="HGI307" s="504"/>
      <c r="HGJ307" s="504"/>
      <c r="HGK307" s="504"/>
      <c r="HGL307" s="504"/>
      <c r="HGM307" s="504"/>
      <c r="HGN307" s="504"/>
      <c r="HGO307" s="504"/>
      <c r="HGP307" s="504"/>
      <c r="HGQ307" s="504"/>
      <c r="HGR307" s="504"/>
      <c r="HGS307" s="504"/>
      <c r="HGT307" s="504"/>
      <c r="HGU307" s="504"/>
      <c r="HGV307" s="504"/>
      <c r="HGW307" s="504"/>
      <c r="HGX307" s="504"/>
      <c r="HGY307" s="504"/>
      <c r="HGZ307" s="504"/>
      <c r="HHA307" s="504"/>
      <c r="HHB307" s="504"/>
      <c r="HHC307" s="504"/>
      <c r="HHD307" s="504"/>
      <c r="HHE307" s="504"/>
      <c r="HHF307" s="504"/>
      <c r="HHG307" s="504"/>
      <c r="HHH307" s="504"/>
      <c r="HHI307" s="504"/>
      <c r="HHJ307" s="504"/>
      <c r="HHK307" s="504"/>
      <c r="HHL307" s="504"/>
      <c r="HHM307" s="504"/>
      <c r="HHN307" s="504"/>
      <c r="HHO307" s="504"/>
      <c r="HHP307" s="504"/>
      <c r="HHQ307" s="504"/>
      <c r="HHR307" s="504"/>
      <c r="HHS307" s="504"/>
      <c r="HHT307" s="504"/>
      <c r="HHU307" s="504"/>
      <c r="HHV307" s="504"/>
      <c r="HHW307" s="504"/>
      <c r="HHX307" s="504"/>
      <c r="HHY307" s="504"/>
      <c r="HHZ307" s="504"/>
      <c r="HIA307" s="504"/>
      <c r="HIB307" s="504"/>
      <c r="HIC307" s="504"/>
      <c r="HID307" s="504"/>
      <c r="HIE307" s="504"/>
      <c r="HIF307" s="504"/>
      <c r="HIG307" s="504"/>
      <c r="HIH307" s="504"/>
      <c r="HII307" s="504"/>
      <c r="HIJ307" s="504"/>
      <c r="HIK307" s="504"/>
      <c r="HIL307" s="504"/>
      <c r="HIM307" s="504"/>
      <c r="HIN307" s="504"/>
      <c r="HIO307" s="504"/>
      <c r="HIP307" s="504"/>
      <c r="HIQ307" s="504"/>
      <c r="HIR307" s="504"/>
      <c r="HIS307" s="504"/>
      <c r="HIT307" s="504"/>
      <c r="HIU307" s="504"/>
      <c r="HIV307" s="504"/>
      <c r="HIW307" s="504"/>
      <c r="HIX307" s="504"/>
      <c r="HIY307" s="504"/>
      <c r="HIZ307" s="504"/>
      <c r="HJA307" s="504"/>
      <c r="HJB307" s="504"/>
      <c r="HJC307" s="504"/>
      <c r="HJD307" s="504"/>
      <c r="HJE307" s="504"/>
      <c r="HJF307" s="504"/>
      <c r="HJG307" s="504"/>
      <c r="HJH307" s="504"/>
      <c r="HJI307" s="504"/>
      <c r="HJJ307" s="504"/>
      <c r="HJK307" s="504"/>
      <c r="HJL307" s="504"/>
      <c r="HJM307" s="504"/>
      <c r="HJN307" s="504"/>
      <c r="HJO307" s="504"/>
      <c r="HJP307" s="504"/>
      <c r="HJQ307" s="504"/>
      <c r="HJR307" s="504"/>
      <c r="HJS307" s="504"/>
      <c r="HJT307" s="504"/>
      <c r="HJU307" s="504"/>
      <c r="HJV307" s="504"/>
      <c r="HJW307" s="504"/>
      <c r="HJX307" s="504"/>
      <c r="HJY307" s="504"/>
      <c r="HJZ307" s="504"/>
      <c r="HKA307" s="504"/>
      <c r="HKB307" s="504"/>
      <c r="HKC307" s="504"/>
      <c r="HKD307" s="504"/>
      <c r="HKE307" s="504"/>
      <c r="HKF307" s="504"/>
      <c r="HKG307" s="504"/>
      <c r="HKH307" s="504"/>
      <c r="HKI307" s="504"/>
      <c r="HKJ307" s="504"/>
      <c r="HKK307" s="504"/>
      <c r="HKL307" s="504"/>
      <c r="HKM307" s="504"/>
      <c r="HKN307" s="504"/>
      <c r="HKO307" s="504"/>
      <c r="HKP307" s="504"/>
      <c r="HKQ307" s="504"/>
      <c r="HKR307" s="504"/>
      <c r="HKS307" s="504"/>
      <c r="HKT307" s="504"/>
      <c r="HKU307" s="504"/>
      <c r="HKV307" s="504"/>
      <c r="HKW307" s="504"/>
      <c r="HKX307" s="504"/>
      <c r="HKY307" s="504"/>
      <c r="HKZ307" s="504"/>
      <c r="HLA307" s="504"/>
      <c r="HLB307" s="504"/>
      <c r="HLC307" s="504"/>
      <c r="HLD307" s="504"/>
      <c r="HLE307" s="504"/>
      <c r="HLF307" s="504"/>
      <c r="HLG307" s="504"/>
      <c r="HLH307" s="504"/>
      <c r="HLI307" s="504"/>
      <c r="HLJ307" s="504"/>
      <c r="HLK307" s="504"/>
      <c r="HLL307" s="504"/>
      <c r="HLM307" s="504"/>
      <c r="HLN307" s="504"/>
      <c r="HLO307" s="504"/>
      <c r="HLP307" s="504"/>
      <c r="HLQ307" s="504"/>
      <c r="HLR307" s="504"/>
      <c r="HLS307" s="504"/>
      <c r="HLT307" s="504"/>
      <c r="HLU307" s="504"/>
      <c r="HLV307" s="504"/>
      <c r="HLW307" s="504"/>
      <c r="HLX307" s="504"/>
      <c r="HLY307" s="504"/>
      <c r="HLZ307" s="504"/>
      <c r="HMA307" s="504"/>
      <c r="HMB307" s="504"/>
      <c r="HMC307" s="504"/>
      <c r="HMD307" s="504"/>
      <c r="HME307" s="504"/>
      <c r="HMF307" s="504"/>
      <c r="HMG307" s="504"/>
      <c r="HMH307" s="504"/>
      <c r="HMI307" s="504"/>
      <c r="HMJ307" s="504"/>
      <c r="HMK307" s="504"/>
      <c r="HML307" s="504"/>
      <c r="HMM307" s="504"/>
      <c r="HMN307" s="504"/>
      <c r="HMO307" s="504"/>
      <c r="HMP307" s="504"/>
      <c r="HMQ307" s="504"/>
      <c r="HMR307" s="504"/>
      <c r="HMS307" s="504"/>
      <c r="HMT307" s="504"/>
      <c r="HMU307" s="504"/>
      <c r="HMV307" s="504"/>
      <c r="HMW307" s="504"/>
      <c r="HMX307" s="504"/>
      <c r="HMY307" s="504"/>
      <c r="HMZ307" s="504"/>
      <c r="HNA307" s="504"/>
      <c r="HNB307" s="504"/>
      <c r="HNC307" s="504"/>
      <c r="HND307" s="504"/>
      <c r="HNE307" s="504"/>
      <c r="HNF307" s="504"/>
      <c r="HNG307" s="504"/>
      <c r="HNH307" s="504"/>
      <c r="HNI307" s="504"/>
      <c r="HNJ307" s="504"/>
      <c r="HNK307" s="504"/>
      <c r="HNL307" s="504"/>
      <c r="HNM307" s="504"/>
      <c r="HNN307" s="504"/>
      <c r="HNO307" s="504"/>
      <c r="HNP307" s="504"/>
      <c r="HNQ307" s="504"/>
      <c r="HNR307" s="504"/>
      <c r="HNS307" s="504"/>
      <c r="HNT307" s="504"/>
      <c r="HNU307" s="504"/>
      <c r="HNV307" s="504"/>
      <c r="HNW307" s="504"/>
      <c r="HNX307" s="504"/>
      <c r="HNY307" s="504"/>
      <c r="HNZ307" s="504"/>
      <c r="HOA307" s="504"/>
      <c r="HOB307" s="504"/>
      <c r="HOC307" s="504"/>
      <c r="HOD307" s="504"/>
      <c r="HOE307" s="504"/>
      <c r="HOF307" s="504"/>
      <c r="HOG307" s="504"/>
      <c r="HOH307" s="504"/>
      <c r="HOI307" s="504"/>
      <c r="HOJ307" s="504"/>
      <c r="HOK307" s="504"/>
      <c r="HOL307" s="504"/>
      <c r="HOM307" s="504"/>
      <c r="HON307" s="504"/>
      <c r="HOO307" s="504"/>
      <c r="HOP307" s="504"/>
      <c r="HOQ307" s="504"/>
      <c r="HOR307" s="504"/>
      <c r="HOS307" s="504"/>
      <c r="HOT307" s="504"/>
      <c r="HOU307" s="504"/>
      <c r="HOV307" s="504"/>
      <c r="HOW307" s="504"/>
      <c r="HOX307" s="504"/>
      <c r="HOY307" s="504"/>
      <c r="HOZ307" s="504"/>
      <c r="HPA307" s="504"/>
      <c r="HPB307" s="504"/>
      <c r="HPC307" s="504"/>
      <c r="HPD307" s="504"/>
      <c r="HPE307" s="504"/>
      <c r="HPF307" s="504"/>
      <c r="HPG307" s="504"/>
      <c r="HPH307" s="504"/>
      <c r="HPI307" s="504"/>
      <c r="HPJ307" s="504"/>
      <c r="HPK307" s="504"/>
      <c r="HPL307" s="504"/>
      <c r="HPM307" s="504"/>
      <c r="HPN307" s="504"/>
      <c r="HPO307" s="504"/>
      <c r="HPP307" s="504"/>
      <c r="HPQ307" s="504"/>
      <c r="HPR307" s="504"/>
      <c r="HPS307" s="504"/>
      <c r="HPT307" s="504"/>
      <c r="HPU307" s="504"/>
      <c r="HPV307" s="504"/>
      <c r="HPW307" s="504"/>
      <c r="HPX307" s="504"/>
      <c r="HPY307" s="504"/>
      <c r="HPZ307" s="504"/>
      <c r="HQA307" s="504"/>
      <c r="HQB307" s="504"/>
      <c r="HQC307" s="504"/>
      <c r="HQD307" s="504"/>
      <c r="HQE307" s="504"/>
      <c r="HQF307" s="504"/>
      <c r="HQG307" s="504"/>
      <c r="HQH307" s="504"/>
      <c r="HQI307" s="504"/>
      <c r="HQJ307" s="504"/>
      <c r="HQK307" s="504"/>
      <c r="HQL307" s="504"/>
      <c r="HQM307" s="504"/>
      <c r="HQN307" s="504"/>
      <c r="HQO307" s="504"/>
      <c r="HQP307" s="504"/>
      <c r="HQQ307" s="504"/>
      <c r="HQR307" s="504"/>
      <c r="HQS307" s="504"/>
      <c r="HQT307" s="504"/>
      <c r="HQU307" s="504"/>
      <c r="HQV307" s="504"/>
      <c r="HQW307" s="504"/>
      <c r="HQX307" s="504"/>
      <c r="HQY307" s="504"/>
      <c r="HQZ307" s="504"/>
      <c r="HRA307" s="504"/>
      <c r="HRB307" s="504"/>
      <c r="HRC307" s="504"/>
      <c r="HRD307" s="504"/>
      <c r="HRE307" s="504"/>
      <c r="HRF307" s="504"/>
      <c r="HRG307" s="504"/>
      <c r="HRH307" s="504"/>
      <c r="HRI307" s="504"/>
      <c r="HRJ307" s="504"/>
      <c r="HRK307" s="504"/>
      <c r="HRL307" s="504"/>
      <c r="HRM307" s="504"/>
      <c r="HRN307" s="504"/>
      <c r="HRO307" s="504"/>
      <c r="HRP307" s="504"/>
      <c r="HRQ307" s="504"/>
      <c r="HRR307" s="504"/>
      <c r="HRS307" s="504"/>
      <c r="HRT307" s="504"/>
      <c r="HRU307" s="504"/>
      <c r="HRV307" s="504"/>
      <c r="HRW307" s="504"/>
      <c r="HRX307" s="504"/>
      <c r="HRY307" s="504"/>
      <c r="HRZ307" s="504"/>
      <c r="HSA307" s="504"/>
      <c r="HSB307" s="504"/>
      <c r="HSC307" s="504"/>
      <c r="HSD307" s="504"/>
      <c r="HSE307" s="504"/>
      <c r="HSF307" s="504"/>
      <c r="HSG307" s="504"/>
      <c r="HSH307" s="504"/>
      <c r="HSI307" s="504"/>
      <c r="HSJ307" s="504"/>
      <c r="HSK307" s="504"/>
      <c r="HSL307" s="504"/>
      <c r="HSM307" s="504"/>
      <c r="HSN307" s="504"/>
      <c r="HSO307" s="504"/>
      <c r="HSP307" s="504"/>
      <c r="HSQ307" s="504"/>
      <c r="HSR307" s="504"/>
      <c r="HSS307" s="504"/>
      <c r="HST307" s="504"/>
      <c r="HSU307" s="504"/>
      <c r="HSV307" s="504"/>
      <c r="HSW307" s="504"/>
      <c r="HSX307" s="504"/>
      <c r="HSY307" s="504"/>
      <c r="HSZ307" s="504"/>
      <c r="HTA307" s="504"/>
      <c r="HTB307" s="504"/>
      <c r="HTC307" s="504"/>
      <c r="HTD307" s="504"/>
      <c r="HTE307" s="504"/>
      <c r="HTF307" s="504"/>
      <c r="HTG307" s="504"/>
      <c r="HTH307" s="504"/>
      <c r="HTI307" s="504"/>
      <c r="HTJ307" s="504"/>
      <c r="HTK307" s="504"/>
      <c r="HTL307" s="504"/>
      <c r="HTM307" s="504"/>
      <c r="HTN307" s="504"/>
      <c r="HTO307" s="504"/>
      <c r="HTP307" s="504"/>
      <c r="HTQ307" s="504"/>
      <c r="HTR307" s="504"/>
      <c r="HTS307" s="504"/>
      <c r="HTT307" s="504"/>
      <c r="HTU307" s="504"/>
      <c r="HTV307" s="504"/>
      <c r="HTW307" s="504"/>
      <c r="HTX307" s="504"/>
      <c r="HTY307" s="504"/>
      <c r="HTZ307" s="504"/>
      <c r="HUA307" s="504"/>
      <c r="HUB307" s="504"/>
      <c r="HUC307" s="504"/>
      <c r="HUD307" s="504"/>
      <c r="HUE307" s="504"/>
      <c r="HUF307" s="504"/>
      <c r="HUG307" s="504"/>
      <c r="HUH307" s="504"/>
      <c r="HUI307" s="504"/>
      <c r="HUJ307" s="504"/>
      <c r="HUK307" s="504"/>
      <c r="HUL307" s="504"/>
      <c r="HUM307" s="504"/>
      <c r="HUN307" s="504"/>
      <c r="HUO307" s="504"/>
      <c r="HUP307" s="504"/>
      <c r="HUQ307" s="504"/>
      <c r="HUR307" s="504"/>
      <c r="HUS307" s="504"/>
      <c r="HUT307" s="504"/>
      <c r="HUU307" s="504"/>
      <c r="HUV307" s="504"/>
      <c r="HUW307" s="504"/>
      <c r="HUX307" s="504"/>
      <c r="HUY307" s="504"/>
      <c r="HUZ307" s="504"/>
      <c r="HVA307" s="504"/>
      <c r="HVB307" s="504"/>
      <c r="HVC307" s="504"/>
      <c r="HVD307" s="504"/>
      <c r="HVE307" s="504"/>
      <c r="HVF307" s="504"/>
      <c r="HVG307" s="504"/>
      <c r="HVH307" s="504"/>
      <c r="HVI307" s="504"/>
      <c r="HVJ307" s="504"/>
      <c r="HVK307" s="504"/>
      <c r="HVL307" s="504"/>
      <c r="HVM307" s="504"/>
      <c r="HVN307" s="504"/>
      <c r="HVO307" s="504"/>
      <c r="HVP307" s="504"/>
      <c r="HVQ307" s="504"/>
      <c r="HVR307" s="504"/>
      <c r="HVS307" s="504"/>
      <c r="HVT307" s="504"/>
      <c r="HVU307" s="504"/>
      <c r="HVV307" s="504"/>
      <c r="HVW307" s="504"/>
      <c r="HVX307" s="504"/>
      <c r="HVY307" s="504"/>
      <c r="HVZ307" s="504"/>
      <c r="HWA307" s="504"/>
      <c r="HWB307" s="504"/>
      <c r="HWC307" s="504"/>
      <c r="HWD307" s="504"/>
      <c r="HWE307" s="504"/>
      <c r="HWF307" s="504"/>
      <c r="HWG307" s="504"/>
      <c r="HWH307" s="504"/>
      <c r="HWI307" s="504"/>
      <c r="HWJ307" s="504"/>
      <c r="HWK307" s="504"/>
      <c r="HWL307" s="504"/>
      <c r="HWM307" s="504"/>
      <c r="HWN307" s="504"/>
      <c r="HWO307" s="504"/>
      <c r="HWP307" s="504"/>
      <c r="HWQ307" s="504"/>
      <c r="HWR307" s="504"/>
      <c r="HWS307" s="504"/>
      <c r="HWT307" s="504"/>
      <c r="HWU307" s="504"/>
      <c r="HWV307" s="504"/>
      <c r="HWW307" s="504"/>
      <c r="HWX307" s="504"/>
      <c r="HWY307" s="504"/>
      <c r="HWZ307" s="504"/>
      <c r="HXA307" s="504"/>
      <c r="HXB307" s="504"/>
      <c r="HXC307" s="504"/>
      <c r="HXD307" s="504"/>
      <c r="HXE307" s="504"/>
      <c r="HXF307" s="504"/>
      <c r="HXG307" s="504"/>
      <c r="HXH307" s="504"/>
      <c r="HXI307" s="504"/>
      <c r="HXJ307" s="504"/>
      <c r="HXK307" s="504"/>
      <c r="HXL307" s="504"/>
      <c r="HXM307" s="504"/>
      <c r="HXN307" s="504"/>
      <c r="HXO307" s="504"/>
      <c r="HXP307" s="504"/>
      <c r="HXQ307" s="504"/>
      <c r="HXR307" s="504"/>
      <c r="HXS307" s="504"/>
      <c r="HXT307" s="504"/>
      <c r="HXU307" s="504"/>
      <c r="HXV307" s="504"/>
      <c r="HXW307" s="504"/>
      <c r="HXX307" s="504"/>
      <c r="HXY307" s="504"/>
      <c r="HXZ307" s="504"/>
      <c r="HYA307" s="504"/>
      <c r="HYB307" s="504"/>
      <c r="HYC307" s="504"/>
      <c r="HYD307" s="504"/>
      <c r="HYE307" s="504"/>
      <c r="HYF307" s="504"/>
      <c r="HYG307" s="504"/>
      <c r="HYH307" s="504"/>
      <c r="HYI307" s="504"/>
      <c r="HYJ307" s="504"/>
      <c r="HYK307" s="504"/>
      <c r="HYL307" s="504"/>
      <c r="HYM307" s="504"/>
      <c r="HYN307" s="504"/>
      <c r="HYO307" s="504"/>
      <c r="HYP307" s="504"/>
      <c r="HYQ307" s="504"/>
      <c r="HYR307" s="504"/>
      <c r="HYS307" s="504"/>
      <c r="HYT307" s="504"/>
      <c r="HYU307" s="504"/>
      <c r="HYV307" s="504"/>
      <c r="HYW307" s="504"/>
      <c r="HYX307" s="504"/>
      <c r="HYY307" s="504"/>
      <c r="HYZ307" s="504"/>
      <c r="HZA307" s="504"/>
      <c r="HZB307" s="504"/>
      <c r="HZC307" s="504"/>
      <c r="HZD307" s="504"/>
      <c r="HZE307" s="504"/>
      <c r="HZF307" s="504"/>
      <c r="HZG307" s="504"/>
      <c r="HZH307" s="504"/>
      <c r="HZI307" s="504"/>
      <c r="HZJ307" s="504"/>
      <c r="HZK307" s="504"/>
      <c r="HZL307" s="504"/>
      <c r="HZM307" s="504"/>
      <c r="HZN307" s="504"/>
      <c r="HZO307" s="504"/>
      <c r="HZP307" s="504"/>
      <c r="HZQ307" s="504"/>
      <c r="HZR307" s="504"/>
      <c r="HZS307" s="504"/>
      <c r="HZT307" s="504"/>
      <c r="HZU307" s="504"/>
      <c r="HZV307" s="504"/>
      <c r="HZW307" s="504"/>
      <c r="HZX307" s="504"/>
      <c r="HZY307" s="504"/>
      <c r="HZZ307" s="504"/>
      <c r="IAA307" s="504"/>
      <c r="IAB307" s="504"/>
      <c r="IAC307" s="504"/>
      <c r="IAD307" s="504"/>
      <c r="IAE307" s="504"/>
      <c r="IAF307" s="504"/>
      <c r="IAG307" s="504"/>
      <c r="IAH307" s="504"/>
      <c r="IAI307" s="504"/>
      <c r="IAJ307" s="504"/>
      <c r="IAK307" s="504"/>
      <c r="IAL307" s="504"/>
      <c r="IAM307" s="504"/>
      <c r="IAN307" s="504"/>
      <c r="IAO307" s="504"/>
      <c r="IAP307" s="504"/>
      <c r="IAQ307" s="504"/>
      <c r="IAR307" s="504"/>
      <c r="IAS307" s="504"/>
      <c r="IAT307" s="504"/>
      <c r="IAU307" s="504"/>
      <c r="IAV307" s="504"/>
      <c r="IAW307" s="504"/>
      <c r="IAX307" s="504"/>
      <c r="IAY307" s="504"/>
      <c r="IAZ307" s="504"/>
      <c r="IBA307" s="504"/>
      <c r="IBB307" s="504"/>
      <c r="IBC307" s="504"/>
      <c r="IBD307" s="504"/>
      <c r="IBE307" s="504"/>
      <c r="IBF307" s="504"/>
      <c r="IBG307" s="504"/>
      <c r="IBH307" s="504"/>
      <c r="IBI307" s="504"/>
      <c r="IBJ307" s="504"/>
      <c r="IBK307" s="504"/>
      <c r="IBL307" s="504"/>
      <c r="IBM307" s="504"/>
      <c r="IBN307" s="504"/>
      <c r="IBO307" s="504"/>
      <c r="IBP307" s="504"/>
      <c r="IBQ307" s="504"/>
      <c r="IBR307" s="504"/>
      <c r="IBS307" s="504"/>
      <c r="IBT307" s="504"/>
      <c r="IBU307" s="504"/>
      <c r="IBV307" s="504"/>
      <c r="IBW307" s="504"/>
      <c r="IBX307" s="504"/>
      <c r="IBY307" s="504"/>
      <c r="IBZ307" s="504"/>
      <c r="ICA307" s="504"/>
      <c r="ICB307" s="504"/>
      <c r="ICC307" s="504"/>
      <c r="ICD307" s="504"/>
      <c r="ICE307" s="504"/>
      <c r="ICF307" s="504"/>
      <c r="ICG307" s="504"/>
      <c r="ICH307" s="504"/>
      <c r="ICI307" s="504"/>
      <c r="ICJ307" s="504"/>
      <c r="ICK307" s="504"/>
      <c r="ICL307" s="504"/>
      <c r="ICM307" s="504"/>
      <c r="ICN307" s="504"/>
      <c r="ICO307" s="504"/>
      <c r="ICP307" s="504"/>
      <c r="ICQ307" s="504"/>
      <c r="ICR307" s="504"/>
      <c r="ICS307" s="504"/>
      <c r="ICT307" s="504"/>
      <c r="ICU307" s="504"/>
      <c r="ICV307" s="504"/>
      <c r="ICW307" s="504"/>
      <c r="ICX307" s="504"/>
      <c r="ICY307" s="504"/>
      <c r="ICZ307" s="504"/>
      <c r="IDA307" s="504"/>
      <c r="IDB307" s="504"/>
      <c r="IDC307" s="504"/>
      <c r="IDD307" s="504"/>
      <c r="IDE307" s="504"/>
      <c r="IDF307" s="504"/>
      <c r="IDG307" s="504"/>
      <c r="IDH307" s="504"/>
      <c r="IDI307" s="504"/>
      <c r="IDJ307" s="504"/>
      <c r="IDK307" s="504"/>
      <c r="IDL307" s="504"/>
      <c r="IDM307" s="504"/>
      <c r="IDN307" s="504"/>
      <c r="IDO307" s="504"/>
      <c r="IDP307" s="504"/>
      <c r="IDQ307" s="504"/>
      <c r="IDR307" s="504"/>
      <c r="IDS307" s="504"/>
      <c r="IDT307" s="504"/>
      <c r="IDU307" s="504"/>
      <c r="IDV307" s="504"/>
      <c r="IDW307" s="504"/>
      <c r="IDX307" s="504"/>
      <c r="IDY307" s="504"/>
      <c r="IDZ307" s="504"/>
      <c r="IEA307" s="504"/>
      <c r="IEB307" s="504"/>
      <c r="IEC307" s="504"/>
      <c r="IED307" s="504"/>
      <c r="IEE307" s="504"/>
      <c r="IEF307" s="504"/>
      <c r="IEG307" s="504"/>
      <c r="IEH307" s="504"/>
      <c r="IEI307" s="504"/>
      <c r="IEJ307" s="504"/>
      <c r="IEK307" s="504"/>
      <c r="IEL307" s="504"/>
      <c r="IEM307" s="504"/>
      <c r="IEN307" s="504"/>
      <c r="IEO307" s="504"/>
      <c r="IEP307" s="504"/>
      <c r="IEQ307" s="504"/>
      <c r="IER307" s="504"/>
      <c r="IES307" s="504"/>
      <c r="IET307" s="504"/>
      <c r="IEU307" s="504"/>
      <c r="IEV307" s="504"/>
      <c r="IEW307" s="504"/>
      <c r="IEX307" s="504"/>
      <c r="IEY307" s="504"/>
      <c r="IEZ307" s="504"/>
      <c r="IFA307" s="504"/>
      <c r="IFB307" s="504"/>
      <c r="IFC307" s="504"/>
      <c r="IFD307" s="504"/>
      <c r="IFE307" s="504"/>
      <c r="IFF307" s="504"/>
      <c r="IFG307" s="504"/>
      <c r="IFH307" s="504"/>
      <c r="IFI307" s="504"/>
      <c r="IFJ307" s="504"/>
      <c r="IFK307" s="504"/>
      <c r="IFL307" s="504"/>
      <c r="IFM307" s="504"/>
      <c r="IFN307" s="504"/>
      <c r="IFO307" s="504"/>
      <c r="IFP307" s="504"/>
      <c r="IFQ307" s="504"/>
      <c r="IFR307" s="504"/>
      <c r="IFS307" s="504"/>
      <c r="IFT307" s="504"/>
      <c r="IFU307" s="504"/>
      <c r="IFV307" s="504"/>
      <c r="IFW307" s="504"/>
      <c r="IFX307" s="504"/>
      <c r="IFY307" s="504"/>
      <c r="IFZ307" s="504"/>
      <c r="IGA307" s="504"/>
      <c r="IGB307" s="504"/>
      <c r="IGC307" s="504"/>
      <c r="IGD307" s="504"/>
      <c r="IGE307" s="504"/>
      <c r="IGF307" s="504"/>
      <c r="IGG307" s="504"/>
      <c r="IGH307" s="504"/>
      <c r="IGI307" s="504"/>
      <c r="IGJ307" s="504"/>
      <c r="IGK307" s="504"/>
      <c r="IGL307" s="504"/>
      <c r="IGM307" s="504"/>
      <c r="IGN307" s="504"/>
      <c r="IGO307" s="504"/>
      <c r="IGP307" s="504"/>
      <c r="IGQ307" s="504"/>
      <c r="IGR307" s="504"/>
      <c r="IGS307" s="504"/>
      <c r="IGT307" s="504"/>
      <c r="IGU307" s="504"/>
      <c r="IGV307" s="504"/>
      <c r="IGW307" s="504"/>
      <c r="IGX307" s="504"/>
      <c r="IGY307" s="504"/>
      <c r="IGZ307" s="504"/>
      <c r="IHA307" s="504"/>
      <c r="IHB307" s="504"/>
      <c r="IHC307" s="504"/>
      <c r="IHD307" s="504"/>
      <c r="IHE307" s="504"/>
      <c r="IHF307" s="504"/>
      <c r="IHG307" s="504"/>
      <c r="IHH307" s="504"/>
      <c r="IHI307" s="504"/>
      <c r="IHJ307" s="504"/>
      <c r="IHK307" s="504"/>
      <c r="IHL307" s="504"/>
      <c r="IHM307" s="504"/>
      <c r="IHN307" s="504"/>
      <c r="IHO307" s="504"/>
      <c r="IHP307" s="504"/>
      <c r="IHQ307" s="504"/>
      <c r="IHR307" s="504"/>
      <c r="IHS307" s="504"/>
      <c r="IHT307" s="504"/>
      <c r="IHU307" s="504"/>
      <c r="IHV307" s="504"/>
      <c r="IHW307" s="504"/>
      <c r="IHX307" s="504"/>
      <c r="IHY307" s="504"/>
      <c r="IHZ307" s="504"/>
      <c r="IIA307" s="504"/>
      <c r="IIB307" s="504"/>
      <c r="IIC307" s="504"/>
      <c r="IID307" s="504"/>
      <c r="IIE307" s="504"/>
      <c r="IIF307" s="504"/>
      <c r="IIG307" s="504"/>
      <c r="IIH307" s="504"/>
      <c r="III307" s="504"/>
      <c r="IIJ307" s="504"/>
      <c r="IIK307" s="504"/>
      <c r="IIL307" s="504"/>
      <c r="IIM307" s="504"/>
      <c r="IIN307" s="504"/>
      <c r="IIO307" s="504"/>
      <c r="IIP307" s="504"/>
      <c r="IIQ307" s="504"/>
      <c r="IIR307" s="504"/>
      <c r="IIS307" s="504"/>
      <c r="IIT307" s="504"/>
      <c r="IIU307" s="504"/>
      <c r="IIV307" s="504"/>
      <c r="IIW307" s="504"/>
      <c r="IIX307" s="504"/>
      <c r="IIY307" s="504"/>
      <c r="IIZ307" s="504"/>
      <c r="IJA307" s="504"/>
      <c r="IJB307" s="504"/>
      <c r="IJC307" s="504"/>
      <c r="IJD307" s="504"/>
      <c r="IJE307" s="504"/>
      <c r="IJF307" s="504"/>
      <c r="IJG307" s="504"/>
      <c r="IJH307" s="504"/>
      <c r="IJI307" s="504"/>
      <c r="IJJ307" s="504"/>
      <c r="IJK307" s="504"/>
      <c r="IJL307" s="504"/>
      <c r="IJM307" s="504"/>
      <c r="IJN307" s="504"/>
      <c r="IJO307" s="504"/>
      <c r="IJP307" s="504"/>
      <c r="IJQ307" s="504"/>
      <c r="IJR307" s="504"/>
      <c r="IJS307" s="504"/>
      <c r="IJT307" s="504"/>
      <c r="IJU307" s="504"/>
      <c r="IJV307" s="504"/>
      <c r="IJW307" s="504"/>
      <c r="IJX307" s="504"/>
      <c r="IJY307" s="504"/>
      <c r="IJZ307" s="504"/>
      <c r="IKA307" s="504"/>
      <c r="IKB307" s="504"/>
      <c r="IKC307" s="504"/>
      <c r="IKD307" s="504"/>
      <c r="IKE307" s="504"/>
      <c r="IKF307" s="504"/>
      <c r="IKG307" s="504"/>
      <c r="IKH307" s="504"/>
      <c r="IKI307" s="504"/>
      <c r="IKJ307" s="504"/>
      <c r="IKK307" s="504"/>
      <c r="IKL307" s="504"/>
      <c r="IKM307" s="504"/>
      <c r="IKN307" s="504"/>
      <c r="IKO307" s="504"/>
      <c r="IKP307" s="504"/>
      <c r="IKQ307" s="504"/>
      <c r="IKR307" s="504"/>
      <c r="IKS307" s="504"/>
      <c r="IKT307" s="504"/>
      <c r="IKU307" s="504"/>
      <c r="IKV307" s="504"/>
      <c r="IKW307" s="504"/>
      <c r="IKX307" s="504"/>
      <c r="IKY307" s="504"/>
      <c r="IKZ307" s="504"/>
      <c r="ILA307" s="504"/>
      <c r="ILB307" s="504"/>
      <c r="ILC307" s="504"/>
      <c r="ILD307" s="504"/>
      <c r="ILE307" s="504"/>
      <c r="ILF307" s="504"/>
      <c r="ILG307" s="504"/>
      <c r="ILH307" s="504"/>
      <c r="ILI307" s="504"/>
      <c r="ILJ307" s="504"/>
      <c r="ILK307" s="504"/>
      <c r="ILL307" s="504"/>
      <c r="ILM307" s="504"/>
      <c r="ILN307" s="504"/>
      <c r="ILO307" s="504"/>
      <c r="ILP307" s="504"/>
      <c r="ILQ307" s="504"/>
      <c r="ILR307" s="504"/>
      <c r="ILS307" s="504"/>
      <c r="ILT307" s="504"/>
      <c r="ILU307" s="504"/>
      <c r="ILV307" s="504"/>
      <c r="ILW307" s="504"/>
      <c r="ILX307" s="504"/>
      <c r="ILY307" s="504"/>
      <c r="ILZ307" s="504"/>
      <c r="IMA307" s="504"/>
      <c r="IMB307" s="504"/>
      <c r="IMC307" s="504"/>
      <c r="IMD307" s="504"/>
      <c r="IME307" s="504"/>
      <c r="IMF307" s="504"/>
      <c r="IMG307" s="504"/>
      <c r="IMH307" s="504"/>
      <c r="IMI307" s="504"/>
      <c r="IMJ307" s="504"/>
      <c r="IMK307" s="504"/>
      <c r="IML307" s="504"/>
      <c r="IMM307" s="504"/>
      <c r="IMN307" s="504"/>
      <c r="IMO307" s="504"/>
      <c r="IMP307" s="504"/>
      <c r="IMQ307" s="504"/>
      <c r="IMR307" s="504"/>
      <c r="IMS307" s="504"/>
      <c r="IMT307" s="504"/>
      <c r="IMU307" s="504"/>
      <c r="IMV307" s="504"/>
      <c r="IMW307" s="504"/>
      <c r="IMX307" s="504"/>
      <c r="IMY307" s="504"/>
      <c r="IMZ307" s="504"/>
      <c r="INA307" s="504"/>
      <c r="INB307" s="504"/>
      <c r="INC307" s="504"/>
      <c r="IND307" s="504"/>
      <c r="INE307" s="504"/>
      <c r="INF307" s="504"/>
      <c r="ING307" s="504"/>
      <c r="INH307" s="504"/>
      <c r="INI307" s="504"/>
      <c r="INJ307" s="504"/>
      <c r="INK307" s="504"/>
      <c r="INL307" s="504"/>
      <c r="INM307" s="504"/>
      <c r="INN307" s="504"/>
      <c r="INO307" s="504"/>
      <c r="INP307" s="504"/>
      <c r="INQ307" s="504"/>
      <c r="INR307" s="504"/>
      <c r="INS307" s="504"/>
      <c r="INT307" s="504"/>
      <c r="INU307" s="504"/>
      <c r="INV307" s="504"/>
      <c r="INW307" s="504"/>
      <c r="INX307" s="504"/>
      <c r="INY307" s="504"/>
      <c r="INZ307" s="504"/>
      <c r="IOA307" s="504"/>
      <c r="IOB307" s="504"/>
      <c r="IOC307" s="504"/>
      <c r="IOD307" s="504"/>
      <c r="IOE307" s="504"/>
      <c r="IOF307" s="504"/>
      <c r="IOG307" s="504"/>
      <c r="IOH307" s="504"/>
      <c r="IOI307" s="504"/>
      <c r="IOJ307" s="504"/>
      <c r="IOK307" s="504"/>
      <c r="IOL307" s="504"/>
      <c r="IOM307" s="504"/>
      <c r="ION307" s="504"/>
      <c r="IOO307" s="504"/>
      <c r="IOP307" s="504"/>
      <c r="IOQ307" s="504"/>
      <c r="IOR307" s="504"/>
      <c r="IOS307" s="504"/>
      <c r="IOT307" s="504"/>
      <c r="IOU307" s="504"/>
      <c r="IOV307" s="504"/>
      <c r="IOW307" s="504"/>
      <c r="IOX307" s="504"/>
      <c r="IOY307" s="504"/>
      <c r="IOZ307" s="504"/>
      <c r="IPA307" s="504"/>
      <c r="IPB307" s="504"/>
      <c r="IPC307" s="504"/>
      <c r="IPD307" s="504"/>
      <c r="IPE307" s="504"/>
      <c r="IPF307" s="504"/>
      <c r="IPG307" s="504"/>
      <c r="IPH307" s="504"/>
      <c r="IPI307" s="504"/>
      <c r="IPJ307" s="504"/>
      <c r="IPK307" s="504"/>
      <c r="IPL307" s="504"/>
      <c r="IPM307" s="504"/>
      <c r="IPN307" s="504"/>
      <c r="IPO307" s="504"/>
      <c r="IPP307" s="504"/>
      <c r="IPQ307" s="504"/>
      <c r="IPR307" s="504"/>
      <c r="IPS307" s="504"/>
      <c r="IPT307" s="504"/>
      <c r="IPU307" s="504"/>
      <c r="IPV307" s="504"/>
      <c r="IPW307" s="504"/>
      <c r="IPX307" s="504"/>
      <c r="IPY307" s="504"/>
      <c r="IPZ307" s="504"/>
      <c r="IQA307" s="504"/>
      <c r="IQB307" s="504"/>
      <c r="IQC307" s="504"/>
      <c r="IQD307" s="504"/>
      <c r="IQE307" s="504"/>
      <c r="IQF307" s="504"/>
      <c r="IQG307" s="504"/>
      <c r="IQH307" s="504"/>
      <c r="IQI307" s="504"/>
      <c r="IQJ307" s="504"/>
      <c r="IQK307" s="504"/>
      <c r="IQL307" s="504"/>
      <c r="IQM307" s="504"/>
      <c r="IQN307" s="504"/>
      <c r="IQO307" s="504"/>
      <c r="IQP307" s="504"/>
      <c r="IQQ307" s="504"/>
      <c r="IQR307" s="504"/>
      <c r="IQS307" s="504"/>
      <c r="IQT307" s="504"/>
      <c r="IQU307" s="504"/>
      <c r="IQV307" s="504"/>
      <c r="IQW307" s="504"/>
      <c r="IQX307" s="504"/>
      <c r="IQY307" s="504"/>
      <c r="IQZ307" s="504"/>
      <c r="IRA307" s="504"/>
      <c r="IRB307" s="504"/>
      <c r="IRC307" s="504"/>
      <c r="IRD307" s="504"/>
      <c r="IRE307" s="504"/>
      <c r="IRF307" s="504"/>
      <c r="IRG307" s="504"/>
      <c r="IRH307" s="504"/>
      <c r="IRI307" s="504"/>
      <c r="IRJ307" s="504"/>
      <c r="IRK307" s="504"/>
      <c r="IRL307" s="504"/>
      <c r="IRM307" s="504"/>
      <c r="IRN307" s="504"/>
      <c r="IRO307" s="504"/>
      <c r="IRP307" s="504"/>
      <c r="IRQ307" s="504"/>
      <c r="IRR307" s="504"/>
      <c r="IRS307" s="504"/>
      <c r="IRT307" s="504"/>
      <c r="IRU307" s="504"/>
      <c r="IRV307" s="504"/>
      <c r="IRW307" s="504"/>
      <c r="IRX307" s="504"/>
      <c r="IRY307" s="504"/>
      <c r="IRZ307" s="504"/>
      <c r="ISA307" s="504"/>
      <c r="ISB307" s="504"/>
      <c r="ISC307" s="504"/>
      <c r="ISD307" s="504"/>
      <c r="ISE307" s="504"/>
      <c r="ISF307" s="504"/>
      <c r="ISG307" s="504"/>
      <c r="ISH307" s="504"/>
      <c r="ISI307" s="504"/>
      <c r="ISJ307" s="504"/>
      <c r="ISK307" s="504"/>
      <c r="ISL307" s="504"/>
      <c r="ISM307" s="504"/>
      <c r="ISN307" s="504"/>
      <c r="ISO307" s="504"/>
      <c r="ISP307" s="504"/>
      <c r="ISQ307" s="504"/>
      <c r="ISR307" s="504"/>
      <c r="ISS307" s="504"/>
      <c r="IST307" s="504"/>
      <c r="ISU307" s="504"/>
      <c r="ISV307" s="504"/>
      <c r="ISW307" s="504"/>
      <c r="ISX307" s="504"/>
      <c r="ISY307" s="504"/>
      <c r="ISZ307" s="504"/>
      <c r="ITA307" s="504"/>
      <c r="ITB307" s="504"/>
      <c r="ITC307" s="504"/>
      <c r="ITD307" s="504"/>
      <c r="ITE307" s="504"/>
      <c r="ITF307" s="504"/>
      <c r="ITG307" s="504"/>
      <c r="ITH307" s="504"/>
      <c r="ITI307" s="504"/>
      <c r="ITJ307" s="504"/>
      <c r="ITK307" s="504"/>
      <c r="ITL307" s="504"/>
      <c r="ITM307" s="504"/>
      <c r="ITN307" s="504"/>
      <c r="ITO307" s="504"/>
      <c r="ITP307" s="504"/>
      <c r="ITQ307" s="504"/>
      <c r="ITR307" s="504"/>
      <c r="ITS307" s="504"/>
      <c r="ITT307" s="504"/>
      <c r="ITU307" s="504"/>
      <c r="ITV307" s="504"/>
      <c r="ITW307" s="504"/>
      <c r="ITX307" s="504"/>
      <c r="ITY307" s="504"/>
      <c r="ITZ307" s="504"/>
      <c r="IUA307" s="504"/>
      <c r="IUB307" s="504"/>
      <c r="IUC307" s="504"/>
      <c r="IUD307" s="504"/>
      <c r="IUE307" s="504"/>
      <c r="IUF307" s="504"/>
      <c r="IUG307" s="504"/>
      <c r="IUH307" s="504"/>
      <c r="IUI307" s="504"/>
      <c r="IUJ307" s="504"/>
      <c r="IUK307" s="504"/>
      <c r="IUL307" s="504"/>
      <c r="IUM307" s="504"/>
      <c r="IUN307" s="504"/>
      <c r="IUO307" s="504"/>
      <c r="IUP307" s="504"/>
      <c r="IUQ307" s="504"/>
      <c r="IUR307" s="504"/>
      <c r="IUS307" s="504"/>
      <c r="IUT307" s="504"/>
      <c r="IUU307" s="504"/>
      <c r="IUV307" s="504"/>
      <c r="IUW307" s="504"/>
      <c r="IUX307" s="504"/>
      <c r="IUY307" s="504"/>
      <c r="IUZ307" s="504"/>
      <c r="IVA307" s="504"/>
      <c r="IVB307" s="504"/>
      <c r="IVC307" s="504"/>
      <c r="IVD307" s="504"/>
      <c r="IVE307" s="504"/>
      <c r="IVF307" s="504"/>
      <c r="IVG307" s="504"/>
      <c r="IVH307" s="504"/>
      <c r="IVI307" s="504"/>
      <c r="IVJ307" s="504"/>
      <c r="IVK307" s="504"/>
      <c r="IVL307" s="504"/>
      <c r="IVM307" s="504"/>
      <c r="IVN307" s="504"/>
      <c r="IVO307" s="504"/>
      <c r="IVP307" s="504"/>
      <c r="IVQ307" s="504"/>
      <c r="IVR307" s="504"/>
      <c r="IVS307" s="504"/>
      <c r="IVT307" s="504"/>
      <c r="IVU307" s="504"/>
      <c r="IVV307" s="504"/>
      <c r="IVW307" s="504"/>
      <c r="IVX307" s="504"/>
      <c r="IVY307" s="504"/>
      <c r="IVZ307" s="504"/>
      <c r="IWA307" s="504"/>
      <c r="IWB307" s="504"/>
      <c r="IWC307" s="504"/>
      <c r="IWD307" s="504"/>
      <c r="IWE307" s="504"/>
      <c r="IWF307" s="504"/>
      <c r="IWG307" s="504"/>
      <c r="IWH307" s="504"/>
      <c r="IWI307" s="504"/>
      <c r="IWJ307" s="504"/>
      <c r="IWK307" s="504"/>
      <c r="IWL307" s="504"/>
      <c r="IWM307" s="504"/>
      <c r="IWN307" s="504"/>
      <c r="IWO307" s="504"/>
      <c r="IWP307" s="504"/>
      <c r="IWQ307" s="504"/>
      <c r="IWR307" s="504"/>
      <c r="IWS307" s="504"/>
      <c r="IWT307" s="504"/>
      <c r="IWU307" s="504"/>
      <c r="IWV307" s="504"/>
      <c r="IWW307" s="504"/>
      <c r="IWX307" s="504"/>
      <c r="IWY307" s="504"/>
      <c r="IWZ307" s="504"/>
      <c r="IXA307" s="504"/>
      <c r="IXB307" s="504"/>
      <c r="IXC307" s="504"/>
      <c r="IXD307" s="504"/>
      <c r="IXE307" s="504"/>
      <c r="IXF307" s="504"/>
      <c r="IXG307" s="504"/>
      <c r="IXH307" s="504"/>
      <c r="IXI307" s="504"/>
      <c r="IXJ307" s="504"/>
      <c r="IXK307" s="504"/>
      <c r="IXL307" s="504"/>
      <c r="IXM307" s="504"/>
      <c r="IXN307" s="504"/>
      <c r="IXO307" s="504"/>
      <c r="IXP307" s="504"/>
      <c r="IXQ307" s="504"/>
      <c r="IXR307" s="504"/>
      <c r="IXS307" s="504"/>
      <c r="IXT307" s="504"/>
      <c r="IXU307" s="504"/>
      <c r="IXV307" s="504"/>
      <c r="IXW307" s="504"/>
      <c r="IXX307" s="504"/>
      <c r="IXY307" s="504"/>
      <c r="IXZ307" s="504"/>
      <c r="IYA307" s="504"/>
      <c r="IYB307" s="504"/>
      <c r="IYC307" s="504"/>
      <c r="IYD307" s="504"/>
      <c r="IYE307" s="504"/>
      <c r="IYF307" s="504"/>
      <c r="IYG307" s="504"/>
      <c r="IYH307" s="504"/>
      <c r="IYI307" s="504"/>
      <c r="IYJ307" s="504"/>
      <c r="IYK307" s="504"/>
      <c r="IYL307" s="504"/>
      <c r="IYM307" s="504"/>
      <c r="IYN307" s="504"/>
      <c r="IYO307" s="504"/>
      <c r="IYP307" s="504"/>
      <c r="IYQ307" s="504"/>
      <c r="IYR307" s="504"/>
      <c r="IYS307" s="504"/>
      <c r="IYT307" s="504"/>
      <c r="IYU307" s="504"/>
      <c r="IYV307" s="504"/>
      <c r="IYW307" s="504"/>
      <c r="IYX307" s="504"/>
      <c r="IYY307" s="504"/>
      <c r="IYZ307" s="504"/>
      <c r="IZA307" s="504"/>
      <c r="IZB307" s="504"/>
      <c r="IZC307" s="504"/>
      <c r="IZD307" s="504"/>
      <c r="IZE307" s="504"/>
      <c r="IZF307" s="504"/>
      <c r="IZG307" s="504"/>
      <c r="IZH307" s="504"/>
      <c r="IZI307" s="504"/>
      <c r="IZJ307" s="504"/>
      <c r="IZK307" s="504"/>
      <c r="IZL307" s="504"/>
      <c r="IZM307" s="504"/>
      <c r="IZN307" s="504"/>
      <c r="IZO307" s="504"/>
      <c r="IZP307" s="504"/>
      <c r="IZQ307" s="504"/>
      <c r="IZR307" s="504"/>
      <c r="IZS307" s="504"/>
      <c r="IZT307" s="504"/>
      <c r="IZU307" s="504"/>
      <c r="IZV307" s="504"/>
      <c r="IZW307" s="504"/>
      <c r="IZX307" s="504"/>
      <c r="IZY307" s="504"/>
      <c r="IZZ307" s="504"/>
      <c r="JAA307" s="504"/>
      <c r="JAB307" s="504"/>
      <c r="JAC307" s="504"/>
      <c r="JAD307" s="504"/>
      <c r="JAE307" s="504"/>
      <c r="JAF307" s="504"/>
      <c r="JAG307" s="504"/>
      <c r="JAH307" s="504"/>
      <c r="JAI307" s="504"/>
      <c r="JAJ307" s="504"/>
      <c r="JAK307" s="504"/>
      <c r="JAL307" s="504"/>
      <c r="JAM307" s="504"/>
      <c r="JAN307" s="504"/>
      <c r="JAO307" s="504"/>
      <c r="JAP307" s="504"/>
      <c r="JAQ307" s="504"/>
      <c r="JAR307" s="504"/>
      <c r="JAS307" s="504"/>
      <c r="JAT307" s="504"/>
      <c r="JAU307" s="504"/>
      <c r="JAV307" s="504"/>
      <c r="JAW307" s="504"/>
      <c r="JAX307" s="504"/>
      <c r="JAY307" s="504"/>
      <c r="JAZ307" s="504"/>
      <c r="JBA307" s="504"/>
      <c r="JBB307" s="504"/>
      <c r="JBC307" s="504"/>
      <c r="JBD307" s="504"/>
      <c r="JBE307" s="504"/>
      <c r="JBF307" s="504"/>
      <c r="JBG307" s="504"/>
      <c r="JBH307" s="504"/>
      <c r="JBI307" s="504"/>
      <c r="JBJ307" s="504"/>
      <c r="JBK307" s="504"/>
      <c r="JBL307" s="504"/>
      <c r="JBM307" s="504"/>
      <c r="JBN307" s="504"/>
      <c r="JBO307" s="504"/>
      <c r="JBP307" s="504"/>
      <c r="JBQ307" s="504"/>
      <c r="JBR307" s="504"/>
      <c r="JBS307" s="504"/>
      <c r="JBT307" s="504"/>
      <c r="JBU307" s="504"/>
      <c r="JBV307" s="504"/>
      <c r="JBW307" s="504"/>
      <c r="JBX307" s="504"/>
      <c r="JBY307" s="504"/>
      <c r="JBZ307" s="504"/>
      <c r="JCA307" s="504"/>
      <c r="JCB307" s="504"/>
      <c r="JCC307" s="504"/>
      <c r="JCD307" s="504"/>
      <c r="JCE307" s="504"/>
      <c r="JCF307" s="504"/>
      <c r="JCG307" s="504"/>
      <c r="JCH307" s="504"/>
      <c r="JCI307" s="504"/>
      <c r="JCJ307" s="504"/>
      <c r="JCK307" s="504"/>
      <c r="JCL307" s="504"/>
      <c r="JCM307" s="504"/>
      <c r="JCN307" s="504"/>
      <c r="JCO307" s="504"/>
      <c r="JCP307" s="504"/>
      <c r="JCQ307" s="504"/>
      <c r="JCR307" s="504"/>
      <c r="JCS307" s="504"/>
      <c r="JCT307" s="504"/>
      <c r="JCU307" s="504"/>
      <c r="JCV307" s="504"/>
      <c r="JCW307" s="504"/>
      <c r="JCX307" s="504"/>
      <c r="JCY307" s="504"/>
      <c r="JCZ307" s="504"/>
      <c r="JDA307" s="504"/>
      <c r="JDB307" s="504"/>
      <c r="JDC307" s="504"/>
      <c r="JDD307" s="504"/>
      <c r="JDE307" s="504"/>
      <c r="JDF307" s="504"/>
      <c r="JDG307" s="504"/>
      <c r="JDH307" s="504"/>
      <c r="JDI307" s="504"/>
      <c r="JDJ307" s="504"/>
      <c r="JDK307" s="504"/>
      <c r="JDL307" s="504"/>
      <c r="JDM307" s="504"/>
      <c r="JDN307" s="504"/>
      <c r="JDO307" s="504"/>
      <c r="JDP307" s="504"/>
      <c r="JDQ307" s="504"/>
      <c r="JDR307" s="504"/>
      <c r="JDS307" s="504"/>
      <c r="JDT307" s="504"/>
      <c r="JDU307" s="504"/>
      <c r="JDV307" s="504"/>
      <c r="JDW307" s="504"/>
      <c r="JDX307" s="504"/>
      <c r="JDY307" s="504"/>
      <c r="JDZ307" s="504"/>
      <c r="JEA307" s="504"/>
      <c r="JEB307" s="504"/>
      <c r="JEC307" s="504"/>
      <c r="JED307" s="504"/>
      <c r="JEE307" s="504"/>
      <c r="JEF307" s="504"/>
      <c r="JEG307" s="504"/>
      <c r="JEH307" s="504"/>
      <c r="JEI307" s="504"/>
      <c r="JEJ307" s="504"/>
      <c r="JEK307" s="504"/>
      <c r="JEL307" s="504"/>
      <c r="JEM307" s="504"/>
      <c r="JEN307" s="504"/>
      <c r="JEO307" s="504"/>
      <c r="JEP307" s="504"/>
      <c r="JEQ307" s="504"/>
      <c r="JER307" s="504"/>
      <c r="JES307" s="504"/>
      <c r="JET307" s="504"/>
      <c r="JEU307" s="504"/>
      <c r="JEV307" s="504"/>
      <c r="JEW307" s="504"/>
      <c r="JEX307" s="504"/>
      <c r="JEY307" s="504"/>
      <c r="JEZ307" s="504"/>
      <c r="JFA307" s="504"/>
      <c r="JFB307" s="504"/>
      <c r="JFC307" s="504"/>
      <c r="JFD307" s="504"/>
      <c r="JFE307" s="504"/>
      <c r="JFF307" s="504"/>
      <c r="JFG307" s="504"/>
      <c r="JFH307" s="504"/>
      <c r="JFI307" s="504"/>
      <c r="JFJ307" s="504"/>
      <c r="JFK307" s="504"/>
      <c r="JFL307" s="504"/>
      <c r="JFM307" s="504"/>
      <c r="JFN307" s="504"/>
      <c r="JFO307" s="504"/>
      <c r="JFP307" s="504"/>
      <c r="JFQ307" s="504"/>
      <c r="JFR307" s="504"/>
      <c r="JFS307" s="504"/>
      <c r="JFT307" s="504"/>
      <c r="JFU307" s="504"/>
      <c r="JFV307" s="504"/>
      <c r="JFW307" s="504"/>
      <c r="JFX307" s="504"/>
      <c r="JFY307" s="504"/>
      <c r="JFZ307" s="504"/>
      <c r="JGA307" s="504"/>
      <c r="JGB307" s="504"/>
      <c r="JGC307" s="504"/>
      <c r="JGD307" s="504"/>
      <c r="JGE307" s="504"/>
      <c r="JGF307" s="504"/>
      <c r="JGG307" s="504"/>
      <c r="JGH307" s="504"/>
      <c r="JGI307" s="504"/>
      <c r="JGJ307" s="504"/>
      <c r="JGK307" s="504"/>
      <c r="JGL307" s="504"/>
      <c r="JGM307" s="504"/>
      <c r="JGN307" s="504"/>
      <c r="JGO307" s="504"/>
      <c r="JGP307" s="504"/>
      <c r="JGQ307" s="504"/>
      <c r="JGR307" s="504"/>
      <c r="JGS307" s="504"/>
      <c r="JGT307" s="504"/>
      <c r="JGU307" s="504"/>
      <c r="JGV307" s="504"/>
      <c r="JGW307" s="504"/>
      <c r="JGX307" s="504"/>
      <c r="JGY307" s="504"/>
      <c r="JGZ307" s="504"/>
      <c r="JHA307" s="504"/>
      <c r="JHB307" s="504"/>
      <c r="JHC307" s="504"/>
      <c r="JHD307" s="504"/>
      <c r="JHE307" s="504"/>
      <c r="JHF307" s="504"/>
      <c r="JHG307" s="504"/>
      <c r="JHH307" s="504"/>
      <c r="JHI307" s="504"/>
      <c r="JHJ307" s="504"/>
      <c r="JHK307" s="504"/>
      <c r="JHL307" s="504"/>
      <c r="JHM307" s="504"/>
      <c r="JHN307" s="504"/>
      <c r="JHO307" s="504"/>
      <c r="JHP307" s="504"/>
      <c r="JHQ307" s="504"/>
      <c r="JHR307" s="504"/>
      <c r="JHS307" s="504"/>
      <c r="JHT307" s="504"/>
      <c r="JHU307" s="504"/>
      <c r="JHV307" s="504"/>
      <c r="JHW307" s="504"/>
      <c r="JHX307" s="504"/>
      <c r="JHY307" s="504"/>
      <c r="JHZ307" s="504"/>
      <c r="JIA307" s="504"/>
      <c r="JIB307" s="504"/>
      <c r="JIC307" s="504"/>
      <c r="JID307" s="504"/>
      <c r="JIE307" s="504"/>
      <c r="JIF307" s="504"/>
      <c r="JIG307" s="504"/>
      <c r="JIH307" s="504"/>
      <c r="JII307" s="504"/>
      <c r="JIJ307" s="504"/>
      <c r="JIK307" s="504"/>
      <c r="JIL307" s="504"/>
      <c r="JIM307" s="504"/>
      <c r="JIN307" s="504"/>
      <c r="JIO307" s="504"/>
      <c r="JIP307" s="504"/>
      <c r="JIQ307" s="504"/>
      <c r="JIR307" s="504"/>
      <c r="JIS307" s="504"/>
      <c r="JIT307" s="504"/>
      <c r="JIU307" s="504"/>
      <c r="JIV307" s="504"/>
      <c r="JIW307" s="504"/>
      <c r="JIX307" s="504"/>
      <c r="JIY307" s="504"/>
      <c r="JIZ307" s="504"/>
      <c r="JJA307" s="504"/>
      <c r="JJB307" s="504"/>
      <c r="JJC307" s="504"/>
      <c r="JJD307" s="504"/>
      <c r="JJE307" s="504"/>
      <c r="JJF307" s="504"/>
      <c r="JJG307" s="504"/>
      <c r="JJH307" s="504"/>
      <c r="JJI307" s="504"/>
      <c r="JJJ307" s="504"/>
      <c r="JJK307" s="504"/>
      <c r="JJL307" s="504"/>
      <c r="JJM307" s="504"/>
      <c r="JJN307" s="504"/>
      <c r="JJO307" s="504"/>
      <c r="JJP307" s="504"/>
      <c r="JJQ307" s="504"/>
      <c r="JJR307" s="504"/>
      <c r="JJS307" s="504"/>
      <c r="JJT307" s="504"/>
      <c r="JJU307" s="504"/>
      <c r="JJV307" s="504"/>
      <c r="JJW307" s="504"/>
      <c r="JJX307" s="504"/>
      <c r="JJY307" s="504"/>
      <c r="JJZ307" s="504"/>
      <c r="JKA307" s="504"/>
      <c r="JKB307" s="504"/>
      <c r="JKC307" s="504"/>
      <c r="JKD307" s="504"/>
      <c r="JKE307" s="504"/>
      <c r="JKF307" s="504"/>
      <c r="JKG307" s="504"/>
      <c r="JKH307" s="504"/>
      <c r="JKI307" s="504"/>
      <c r="JKJ307" s="504"/>
      <c r="JKK307" s="504"/>
      <c r="JKL307" s="504"/>
      <c r="JKM307" s="504"/>
      <c r="JKN307" s="504"/>
      <c r="JKO307" s="504"/>
      <c r="JKP307" s="504"/>
      <c r="JKQ307" s="504"/>
      <c r="JKR307" s="504"/>
      <c r="JKS307" s="504"/>
      <c r="JKT307" s="504"/>
      <c r="JKU307" s="504"/>
      <c r="JKV307" s="504"/>
      <c r="JKW307" s="504"/>
      <c r="JKX307" s="504"/>
      <c r="JKY307" s="504"/>
      <c r="JKZ307" s="504"/>
      <c r="JLA307" s="504"/>
      <c r="JLB307" s="504"/>
      <c r="JLC307" s="504"/>
      <c r="JLD307" s="504"/>
      <c r="JLE307" s="504"/>
      <c r="JLF307" s="504"/>
      <c r="JLG307" s="504"/>
      <c r="JLH307" s="504"/>
      <c r="JLI307" s="504"/>
      <c r="JLJ307" s="504"/>
      <c r="JLK307" s="504"/>
      <c r="JLL307" s="504"/>
      <c r="JLM307" s="504"/>
      <c r="JLN307" s="504"/>
      <c r="JLO307" s="504"/>
      <c r="JLP307" s="504"/>
      <c r="JLQ307" s="504"/>
      <c r="JLR307" s="504"/>
      <c r="JLS307" s="504"/>
      <c r="JLT307" s="504"/>
      <c r="JLU307" s="504"/>
      <c r="JLV307" s="504"/>
      <c r="JLW307" s="504"/>
      <c r="JLX307" s="504"/>
      <c r="JLY307" s="504"/>
      <c r="JLZ307" s="504"/>
      <c r="JMA307" s="504"/>
      <c r="JMB307" s="504"/>
      <c r="JMC307" s="504"/>
      <c r="JMD307" s="504"/>
      <c r="JME307" s="504"/>
      <c r="JMF307" s="504"/>
      <c r="JMG307" s="504"/>
      <c r="JMH307" s="504"/>
      <c r="JMI307" s="504"/>
      <c r="JMJ307" s="504"/>
      <c r="JMK307" s="504"/>
      <c r="JML307" s="504"/>
      <c r="JMM307" s="504"/>
      <c r="JMN307" s="504"/>
      <c r="JMO307" s="504"/>
      <c r="JMP307" s="504"/>
      <c r="JMQ307" s="504"/>
      <c r="JMR307" s="504"/>
      <c r="JMS307" s="504"/>
      <c r="JMT307" s="504"/>
      <c r="JMU307" s="504"/>
      <c r="JMV307" s="504"/>
      <c r="JMW307" s="504"/>
      <c r="JMX307" s="504"/>
      <c r="JMY307" s="504"/>
      <c r="JMZ307" s="504"/>
      <c r="JNA307" s="504"/>
      <c r="JNB307" s="504"/>
      <c r="JNC307" s="504"/>
      <c r="JND307" s="504"/>
      <c r="JNE307" s="504"/>
      <c r="JNF307" s="504"/>
      <c r="JNG307" s="504"/>
      <c r="JNH307" s="504"/>
      <c r="JNI307" s="504"/>
      <c r="JNJ307" s="504"/>
      <c r="JNK307" s="504"/>
      <c r="JNL307" s="504"/>
      <c r="JNM307" s="504"/>
      <c r="JNN307" s="504"/>
      <c r="JNO307" s="504"/>
      <c r="JNP307" s="504"/>
      <c r="JNQ307" s="504"/>
      <c r="JNR307" s="504"/>
      <c r="JNS307" s="504"/>
      <c r="JNT307" s="504"/>
      <c r="JNU307" s="504"/>
      <c r="JNV307" s="504"/>
      <c r="JNW307" s="504"/>
      <c r="JNX307" s="504"/>
      <c r="JNY307" s="504"/>
      <c r="JNZ307" s="504"/>
      <c r="JOA307" s="504"/>
      <c r="JOB307" s="504"/>
      <c r="JOC307" s="504"/>
      <c r="JOD307" s="504"/>
      <c r="JOE307" s="504"/>
      <c r="JOF307" s="504"/>
      <c r="JOG307" s="504"/>
      <c r="JOH307" s="504"/>
      <c r="JOI307" s="504"/>
      <c r="JOJ307" s="504"/>
      <c r="JOK307" s="504"/>
      <c r="JOL307" s="504"/>
      <c r="JOM307" s="504"/>
      <c r="JON307" s="504"/>
      <c r="JOO307" s="504"/>
      <c r="JOP307" s="504"/>
      <c r="JOQ307" s="504"/>
      <c r="JOR307" s="504"/>
      <c r="JOS307" s="504"/>
      <c r="JOT307" s="504"/>
      <c r="JOU307" s="504"/>
      <c r="JOV307" s="504"/>
      <c r="JOW307" s="504"/>
      <c r="JOX307" s="504"/>
      <c r="JOY307" s="504"/>
      <c r="JOZ307" s="504"/>
      <c r="JPA307" s="504"/>
      <c r="JPB307" s="504"/>
      <c r="JPC307" s="504"/>
      <c r="JPD307" s="504"/>
      <c r="JPE307" s="504"/>
      <c r="JPF307" s="504"/>
      <c r="JPG307" s="504"/>
      <c r="JPH307" s="504"/>
      <c r="JPI307" s="504"/>
      <c r="JPJ307" s="504"/>
      <c r="JPK307" s="504"/>
      <c r="JPL307" s="504"/>
      <c r="JPM307" s="504"/>
      <c r="JPN307" s="504"/>
      <c r="JPO307" s="504"/>
      <c r="JPP307" s="504"/>
      <c r="JPQ307" s="504"/>
      <c r="JPR307" s="504"/>
      <c r="JPS307" s="504"/>
      <c r="JPT307" s="504"/>
      <c r="JPU307" s="504"/>
      <c r="JPV307" s="504"/>
      <c r="JPW307" s="504"/>
      <c r="JPX307" s="504"/>
      <c r="JPY307" s="504"/>
      <c r="JPZ307" s="504"/>
      <c r="JQA307" s="504"/>
      <c r="JQB307" s="504"/>
      <c r="JQC307" s="504"/>
      <c r="JQD307" s="504"/>
      <c r="JQE307" s="504"/>
      <c r="JQF307" s="504"/>
      <c r="JQG307" s="504"/>
      <c r="JQH307" s="504"/>
      <c r="JQI307" s="504"/>
      <c r="JQJ307" s="504"/>
      <c r="JQK307" s="504"/>
      <c r="JQL307" s="504"/>
      <c r="JQM307" s="504"/>
      <c r="JQN307" s="504"/>
      <c r="JQO307" s="504"/>
      <c r="JQP307" s="504"/>
      <c r="JQQ307" s="504"/>
      <c r="JQR307" s="504"/>
      <c r="JQS307" s="504"/>
      <c r="JQT307" s="504"/>
      <c r="JQU307" s="504"/>
      <c r="JQV307" s="504"/>
      <c r="JQW307" s="504"/>
      <c r="JQX307" s="504"/>
      <c r="JQY307" s="504"/>
      <c r="JQZ307" s="504"/>
      <c r="JRA307" s="504"/>
      <c r="JRB307" s="504"/>
      <c r="JRC307" s="504"/>
      <c r="JRD307" s="504"/>
      <c r="JRE307" s="504"/>
      <c r="JRF307" s="504"/>
      <c r="JRG307" s="504"/>
      <c r="JRH307" s="504"/>
      <c r="JRI307" s="504"/>
      <c r="JRJ307" s="504"/>
      <c r="JRK307" s="504"/>
      <c r="JRL307" s="504"/>
      <c r="JRM307" s="504"/>
      <c r="JRN307" s="504"/>
      <c r="JRO307" s="504"/>
      <c r="JRP307" s="504"/>
      <c r="JRQ307" s="504"/>
      <c r="JRR307" s="504"/>
      <c r="JRS307" s="504"/>
      <c r="JRT307" s="504"/>
      <c r="JRU307" s="504"/>
      <c r="JRV307" s="504"/>
      <c r="JRW307" s="504"/>
      <c r="JRX307" s="504"/>
      <c r="JRY307" s="504"/>
      <c r="JRZ307" s="504"/>
      <c r="JSA307" s="504"/>
      <c r="JSB307" s="504"/>
      <c r="JSC307" s="504"/>
      <c r="JSD307" s="504"/>
      <c r="JSE307" s="504"/>
      <c r="JSF307" s="504"/>
      <c r="JSG307" s="504"/>
      <c r="JSH307" s="504"/>
      <c r="JSI307" s="504"/>
      <c r="JSJ307" s="504"/>
      <c r="JSK307" s="504"/>
      <c r="JSL307" s="504"/>
      <c r="JSM307" s="504"/>
      <c r="JSN307" s="504"/>
      <c r="JSO307" s="504"/>
      <c r="JSP307" s="504"/>
      <c r="JSQ307" s="504"/>
      <c r="JSR307" s="504"/>
      <c r="JSS307" s="504"/>
      <c r="JST307" s="504"/>
      <c r="JSU307" s="504"/>
      <c r="JSV307" s="504"/>
      <c r="JSW307" s="504"/>
      <c r="JSX307" s="504"/>
      <c r="JSY307" s="504"/>
      <c r="JSZ307" s="504"/>
      <c r="JTA307" s="504"/>
      <c r="JTB307" s="504"/>
      <c r="JTC307" s="504"/>
      <c r="JTD307" s="504"/>
      <c r="JTE307" s="504"/>
      <c r="JTF307" s="504"/>
      <c r="JTG307" s="504"/>
      <c r="JTH307" s="504"/>
      <c r="JTI307" s="504"/>
      <c r="JTJ307" s="504"/>
      <c r="JTK307" s="504"/>
      <c r="JTL307" s="504"/>
      <c r="JTM307" s="504"/>
      <c r="JTN307" s="504"/>
      <c r="JTO307" s="504"/>
      <c r="JTP307" s="504"/>
      <c r="JTQ307" s="504"/>
      <c r="JTR307" s="504"/>
      <c r="JTS307" s="504"/>
      <c r="JTT307" s="504"/>
      <c r="JTU307" s="504"/>
      <c r="JTV307" s="504"/>
      <c r="JTW307" s="504"/>
      <c r="JTX307" s="504"/>
      <c r="JTY307" s="504"/>
      <c r="JTZ307" s="504"/>
      <c r="JUA307" s="504"/>
      <c r="JUB307" s="504"/>
      <c r="JUC307" s="504"/>
      <c r="JUD307" s="504"/>
      <c r="JUE307" s="504"/>
      <c r="JUF307" s="504"/>
      <c r="JUG307" s="504"/>
      <c r="JUH307" s="504"/>
      <c r="JUI307" s="504"/>
      <c r="JUJ307" s="504"/>
      <c r="JUK307" s="504"/>
      <c r="JUL307" s="504"/>
      <c r="JUM307" s="504"/>
      <c r="JUN307" s="504"/>
      <c r="JUO307" s="504"/>
      <c r="JUP307" s="504"/>
      <c r="JUQ307" s="504"/>
      <c r="JUR307" s="504"/>
      <c r="JUS307" s="504"/>
      <c r="JUT307" s="504"/>
      <c r="JUU307" s="504"/>
      <c r="JUV307" s="504"/>
      <c r="JUW307" s="504"/>
      <c r="JUX307" s="504"/>
      <c r="JUY307" s="504"/>
      <c r="JUZ307" s="504"/>
      <c r="JVA307" s="504"/>
      <c r="JVB307" s="504"/>
      <c r="JVC307" s="504"/>
      <c r="JVD307" s="504"/>
      <c r="JVE307" s="504"/>
      <c r="JVF307" s="504"/>
      <c r="JVG307" s="504"/>
      <c r="JVH307" s="504"/>
      <c r="JVI307" s="504"/>
      <c r="JVJ307" s="504"/>
      <c r="JVK307" s="504"/>
      <c r="JVL307" s="504"/>
      <c r="JVM307" s="504"/>
      <c r="JVN307" s="504"/>
      <c r="JVO307" s="504"/>
      <c r="JVP307" s="504"/>
      <c r="JVQ307" s="504"/>
      <c r="JVR307" s="504"/>
      <c r="JVS307" s="504"/>
      <c r="JVT307" s="504"/>
      <c r="JVU307" s="504"/>
      <c r="JVV307" s="504"/>
      <c r="JVW307" s="504"/>
      <c r="JVX307" s="504"/>
      <c r="JVY307" s="504"/>
      <c r="JVZ307" s="504"/>
      <c r="JWA307" s="504"/>
      <c r="JWB307" s="504"/>
      <c r="JWC307" s="504"/>
      <c r="JWD307" s="504"/>
      <c r="JWE307" s="504"/>
      <c r="JWF307" s="504"/>
      <c r="JWG307" s="504"/>
      <c r="JWH307" s="504"/>
      <c r="JWI307" s="504"/>
      <c r="JWJ307" s="504"/>
      <c r="JWK307" s="504"/>
      <c r="JWL307" s="504"/>
      <c r="JWM307" s="504"/>
      <c r="JWN307" s="504"/>
      <c r="JWO307" s="504"/>
      <c r="JWP307" s="504"/>
      <c r="JWQ307" s="504"/>
      <c r="JWR307" s="504"/>
      <c r="JWS307" s="504"/>
      <c r="JWT307" s="504"/>
      <c r="JWU307" s="504"/>
      <c r="JWV307" s="504"/>
      <c r="JWW307" s="504"/>
      <c r="JWX307" s="504"/>
      <c r="JWY307" s="504"/>
      <c r="JWZ307" s="504"/>
      <c r="JXA307" s="504"/>
      <c r="JXB307" s="504"/>
      <c r="JXC307" s="504"/>
      <c r="JXD307" s="504"/>
      <c r="JXE307" s="504"/>
      <c r="JXF307" s="504"/>
      <c r="JXG307" s="504"/>
      <c r="JXH307" s="504"/>
      <c r="JXI307" s="504"/>
      <c r="JXJ307" s="504"/>
      <c r="JXK307" s="504"/>
      <c r="JXL307" s="504"/>
      <c r="JXM307" s="504"/>
      <c r="JXN307" s="504"/>
      <c r="JXO307" s="504"/>
      <c r="JXP307" s="504"/>
      <c r="JXQ307" s="504"/>
      <c r="JXR307" s="504"/>
      <c r="JXS307" s="504"/>
      <c r="JXT307" s="504"/>
      <c r="JXU307" s="504"/>
      <c r="JXV307" s="504"/>
      <c r="JXW307" s="504"/>
      <c r="JXX307" s="504"/>
      <c r="JXY307" s="504"/>
      <c r="JXZ307" s="504"/>
      <c r="JYA307" s="504"/>
      <c r="JYB307" s="504"/>
      <c r="JYC307" s="504"/>
      <c r="JYD307" s="504"/>
      <c r="JYE307" s="504"/>
      <c r="JYF307" s="504"/>
      <c r="JYG307" s="504"/>
      <c r="JYH307" s="504"/>
      <c r="JYI307" s="504"/>
      <c r="JYJ307" s="504"/>
      <c r="JYK307" s="504"/>
      <c r="JYL307" s="504"/>
      <c r="JYM307" s="504"/>
      <c r="JYN307" s="504"/>
      <c r="JYO307" s="504"/>
      <c r="JYP307" s="504"/>
      <c r="JYQ307" s="504"/>
      <c r="JYR307" s="504"/>
      <c r="JYS307" s="504"/>
      <c r="JYT307" s="504"/>
      <c r="JYU307" s="504"/>
      <c r="JYV307" s="504"/>
      <c r="JYW307" s="504"/>
      <c r="JYX307" s="504"/>
      <c r="JYY307" s="504"/>
      <c r="JYZ307" s="504"/>
      <c r="JZA307" s="504"/>
      <c r="JZB307" s="504"/>
      <c r="JZC307" s="504"/>
      <c r="JZD307" s="504"/>
      <c r="JZE307" s="504"/>
      <c r="JZF307" s="504"/>
      <c r="JZG307" s="504"/>
      <c r="JZH307" s="504"/>
      <c r="JZI307" s="504"/>
      <c r="JZJ307" s="504"/>
      <c r="JZK307" s="504"/>
      <c r="JZL307" s="504"/>
      <c r="JZM307" s="504"/>
      <c r="JZN307" s="504"/>
      <c r="JZO307" s="504"/>
      <c r="JZP307" s="504"/>
      <c r="JZQ307" s="504"/>
      <c r="JZR307" s="504"/>
      <c r="JZS307" s="504"/>
      <c r="JZT307" s="504"/>
      <c r="JZU307" s="504"/>
      <c r="JZV307" s="504"/>
      <c r="JZW307" s="504"/>
      <c r="JZX307" s="504"/>
      <c r="JZY307" s="504"/>
      <c r="JZZ307" s="504"/>
      <c r="KAA307" s="504"/>
      <c r="KAB307" s="504"/>
      <c r="KAC307" s="504"/>
      <c r="KAD307" s="504"/>
      <c r="KAE307" s="504"/>
      <c r="KAF307" s="504"/>
      <c r="KAG307" s="504"/>
      <c r="KAH307" s="504"/>
      <c r="KAI307" s="504"/>
      <c r="KAJ307" s="504"/>
      <c r="KAK307" s="504"/>
      <c r="KAL307" s="504"/>
      <c r="KAM307" s="504"/>
      <c r="KAN307" s="504"/>
      <c r="KAO307" s="504"/>
      <c r="KAP307" s="504"/>
      <c r="KAQ307" s="504"/>
      <c r="KAR307" s="504"/>
      <c r="KAS307" s="504"/>
      <c r="KAT307" s="504"/>
      <c r="KAU307" s="504"/>
      <c r="KAV307" s="504"/>
      <c r="KAW307" s="504"/>
      <c r="KAX307" s="504"/>
      <c r="KAY307" s="504"/>
      <c r="KAZ307" s="504"/>
      <c r="KBA307" s="504"/>
      <c r="KBB307" s="504"/>
      <c r="KBC307" s="504"/>
      <c r="KBD307" s="504"/>
      <c r="KBE307" s="504"/>
      <c r="KBF307" s="504"/>
      <c r="KBG307" s="504"/>
      <c r="KBH307" s="504"/>
      <c r="KBI307" s="504"/>
      <c r="KBJ307" s="504"/>
      <c r="KBK307" s="504"/>
      <c r="KBL307" s="504"/>
      <c r="KBM307" s="504"/>
      <c r="KBN307" s="504"/>
      <c r="KBO307" s="504"/>
      <c r="KBP307" s="504"/>
      <c r="KBQ307" s="504"/>
      <c r="KBR307" s="504"/>
      <c r="KBS307" s="504"/>
      <c r="KBT307" s="504"/>
      <c r="KBU307" s="504"/>
      <c r="KBV307" s="504"/>
      <c r="KBW307" s="504"/>
      <c r="KBX307" s="504"/>
      <c r="KBY307" s="504"/>
      <c r="KBZ307" s="504"/>
      <c r="KCA307" s="504"/>
      <c r="KCB307" s="504"/>
      <c r="KCC307" s="504"/>
      <c r="KCD307" s="504"/>
      <c r="KCE307" s="504"/>
      <c r="KCF307" s="504"/>
      <c r="KCG307" s="504"/>
      <c r="KCH307" s="504"/>
      <c r="KCI307" s="504"/>
      <c r="KCJ307" s="504"/>
      <c r="KCK307" s="504"/>
      <c r="KCL307" s="504"/>
      <c r="KCM307" s="504"/>
      <c r="KCN307" s="504"/>
      <c r="KCO307" s="504"/>
      <c r="KCP307" s="504"/>
      <c r="KCQ307" s="504"/>
      <c r="KCR307" s="504"/>
      <c r="KCS307" s="504"/>
      <c r="KCT307" s="504"/>
      <c r="KCU307" s="504"/>
      <c r="KCV307" s="504"/>
      <c r="KCW307" s="504"/>
      <c r="KCX307" s="504"/>
      <c r="KCY307" s="504"/>
      <c r="KCZ307" s="504"/>
      <c r="KDA307" s="504"/>
      <c r="KDB307" s="504"/>
      <c r="KDC307" s="504"/>
      <c r="KDD307" s="504"/>
      <c r="KDE307" s="504"/>
      <c r="KDF307" s="504"/>
      <c r="KDG307" s="504"/>
      <c r="KDH307" s="504"/>
      <c r="KDI307" s="504"/>
      <c r="KDJ307" s="504"/>
      <c r="KDK307" s="504"/>
      <c r="KDL307" s="504"/>
      <c r="KDM307" s="504"/>
      <c r="KDN307" s="504"/>
      <c r="KDO307" s="504"/>
      <c r="KDP307" s="504"/>
      <c r="KDQ307" s="504"/>
      <c r="KDR307" s="504"/>
      <c r="KDS307" s="504"/>
      <c r="KDT307" s="504"/>
      <c r="KDU307" s="504"/>
      <c r="KDV307" s="504"/>
      <c r="KDW307" s="504"/>
      <c r="KDX307" s="504"/>
      <c r="KDY307" s="504"/>
      <c r="KDZ307" s="504"/>
      <c r="KEA307" s="504"/>
      <c r="KEB307" s="504"/>
      <c r="KEC307" s="504"/>
      <c r="KED307" s="504"/>
      <c r="KEE307" s="504"/>
      <c r="KEF307" s="504"/>
      <c r="KEG307" s="504"/>
      <c r="KEH307" s="504"/>
      <c r="KEI307" s="504"/>
      <c r="KEJ307" s="504"/>
      <c r="KEK307" s="504"/>
      <c r="KEL307" s="504"/>
      <c r="KEM307" s="504"/>
      <c r="KEN307" s="504"/>
      <c r="KEO307" s="504"/>
      <c r="KEP307" s="504"/>
      <c r="KEQ307" s="504"/>
      <c r="KER307" s="504"/>
      <c r="KES307" s="504"/>
      <c r="KET307" s="504"/>
      <c r="KEU307" s="504"/>
      <c r="KEV307" s="504"/>
      <c r="KEW307" s="504"/>
      <c r="KEX307" s="504"/>
      <c r="KEY307" s="504"/>
      <c r="KEZ307" s="504"/>
      <c r="KFA307" s="504"/>
      <c r="KFB307" s="504"/>
      <c r="KFC307" s="504"/>
      <c r="KFD307" s="504"/>
      <c r="KFE307" s="504"/>
      <c r="KFF307" s="504"/>
      <c r="KFG307" s="504"/>
      <c r="KFH307" s="504"/>
      <c r="KFI307" s="504"/>
      <c r="KFJ307" s="504"/>
      <c r="KFK307" s="504"/>
      <c r="KFL307" s="504"/>
      <c r="KFM307" s="504"/>
      <c r="KFN307" s="504"/>
      <c r="KFO307" s="504"/>
      <c r="KFP307" s="504"/>
      <c r="KFQ307" s="504"/>
      <c r="KFR307" s="504"/>
      <c r="KFS307" s="504"/>
      <c r="KFT307" s="504"/>
      <c r="KFU307" s="504"/>
      <c r="KFV307" s="504"/>
      <c r="KFW307" s="504"/>
      <c r="KFX307" s="504"/>
      <c r="KFY307" s="504"/>
      <c r="KFZ307" s="504"/>
      <c r="KGA307" s="504"/>
      <c r="KGB307" s="504"/>
      <c r="KGC307" s="504"/>
      <c r="KGD307" s="504"/>
      <c r="KGE307" s="504"/>
      <c r="KGF307" s="504"/>
      <c r="KGG307" s="504"/>
      <c r="KGH307" s="504"/>
      <c r="KGI307" s="504"/>
      <c r="KGJ307" s="504"/>
      <c r="KGK307" s="504"/>
      <c r="KGL307" s="504"/>
      <c r="KGM307" s="504"/>
      <c r="KGN307" s="504"/>
      <c r="KGO307" s="504"/>
      <c r="KGP307" s="504"/>
      <c r="KGQ307" s="504"/>
      <c r="KGR307" s="504"/>
      <c r="KGS307" s="504"/>
      <c r="KGT307" s="504"/>
      <c r="KGU307" s="504"/>
      <c r="KGV307" s="504"/>
      <c r="KGW307" s="504"/>
      <c r="KGX307" s="504"/>
      <c r="KGY307" s="504"/>
      <c r="KGZ307" s="504"/>
      <c r="KHA307" s="504"/>
      <c r="KHB307" s="504"/>
      <c r="KHC307" s="504"/>
      <c r="KHD307" s="504"/>
      <c r="KHE307" s="504"/>
      <c r="KHF307" s="504"/>
      <c r="KHG307" s="504"/>
      <c r="KHH307" s="504"/>
      <c r="KHI307" s="504"/>
      <c r="KHJ307" s="504"/>
      <c r="KHK307" s="504"/>
      <c r="KHL307" s="504"/>
      <c r="KHM307" s="504"/>
      <c r="KHN307" s="504"/>
      <c r="KHO307" s="504"/>
      <c r="KHP307" s="504"/>
      <c r="KHQ307" s="504"/>
      <c r="KHR307" s="504"/>
      <c r="KHS307" s="504"/>
      <c r="KHT307" s="504"/>
      <c r="KHU307" s="504"/>
      <c r="KHV307" s="504"/>
      <c r="KHW307" s="504"/>
      <c r="KHX307" s="504"/>
      <c r="KHY307" s="504"/>
      <c r="KHZ307" s="504"/>
      <c r="KIA307" s="504"/>
      <c r="KIB307" s="504"/>
      <c r="KIC307" s="504"/>
      <c r="KID307" s="504"/>
      <c r="KIE307" s="504"/>
      <c r="KIF307" s="504"/>
      <c r="KIG307" s="504"/>
      <c r="KIH307" s="504"/>
      <c r="KII307" s="504"/>
      <c r="KIJ307" s="504"/>
      <c r="KIK307" s="504"/>
      <c r="KIL307" s="504"/>
      <c r="KIM307" s="504"/>
      <c r="KIN307" s="504"/>
      <c r="KIO307" s="504"/>
      <c r="KIP307" s="504"/>
      <c r="KIQ307" s="504"/>
      <c r="KIR307" s="504"/>
      <c r="KIS307" s="504"/>
      <c r="KIT307" s="504"/>
      <c r="KIU307" s="504"/>
      <c r="KIV307" s="504"/>
      <c r="KIW307" s="504"/>
      <c r="KIX307" s="504"/>
      <c r="KIY307" s="504"/>
      <c r="KIZ307" s="504"/>
      <c r="KJA307" s="504"/>
      <c r="KJB307" s="504"/>
      <c r="KJC307" s="504"/>
      <c r="KJD307" s="504"/>
      <c r="KJE307" s="504"/>
      <c r="KJF307" s="504"/>
      <c r="KJG307" s="504"/>
      <c r="KJH307" s="504"/>
      <c r="KJI307" s="504"/>
      <c r="KJJ307" s="504"/>
      <c r="KJK307" s="504"/>
      <c r="KJL307" s="504"/>
      <c r="KJM307" s="504"/>
      <c r="KJN307" s="504"/>
      <c r="KJO307" s="504"/>
      <c r="KJP307" s="504"/>
      <c r="KJQ307" s="504"/>
      <c r="KJR307" s="504"/>
      <c r="KJS307" s="504"/>
      <c r="KJT307" s="504"/>
      <c r="KJU307" s="504"/>
      <c r="KJV307" s="504"/>
      <c r="KJW307" s="504"/>
      <c r="KJX307" s="504"/>
      <c r="KJY307" s="504"/>
      <c r="KJZ307" s="504"/>
      <c r="KKA307" s="504"/>
      <c r="KKB307" s="504"/>
      <c r="KKC307" s="504"/>
      <c r="KKD307" s="504"/>
      <c r="KKE307" s="504"/>
      <c r="KKF307" s="504"/>
      <c r="KKG307" s="504"/>
      <c r="KKH307" s="504"/>
      <c r="KKI307" s="504"/>
      <c r="KKJ307" s="504"/>
      <c r="KKK307" s="504"/>
      <c r="KKL307" s="504"/>
      <c r="KKM307" s="504"/>
      <c r="KKN307" s="504"/>
      <c r="KKO307" s="504"/>
      <c r="KKP307" s="504"/>
      <c r="KKQ307" s="504"/>
      <c r="KKR307" s="504"/>
      <c r="KKS307" s="504"/>
      <c r="KKT307" s="504"/>
      <c r="KKU307" s="504"/>
      <c r="KKV307" s="504"/>
      <c r="KKW307" s="504"/>
      <c r="KKX307" s="504"/>
      <c r="KKY307" s="504"/>
      <c r="KKZ307" s="504"/>
      <c r="KLA307" s="504"/>
      <c r="KLB307" s="504"/>
      <c r="KLC307" s="504"/>
      <c r="KLD307" s="504"/>
      <c r="KLE307" s="504"/>
      <c r="KLF307" s="504"/>
      <c r="KLG307" s="504"/>
      <c r="KLH307" s="504"/>
      <c r="KLI307" s="504"/>
      <c r="KLJ307" s="504"/>
      <c r="KLK307" s="504"/>
      <c r="KLL307" s="504"/>
      <c r="KLM307" s="504"/>
      <c r="KLN307" s="504"/>
      <c r="KLO307" s="504"/>
      <c r="KLP307" s="504"/>
      <c r="KLQ307" s="504"/>
      <c r="KLR307" s="504"/>
      <c r="KLS307" s="504"/>
      <c r="KLT307" s="504"/>
      <c r="KLU307" s="504"/>
      <c r="KLV307" s="504"/>
      <c r="KLW307" s="504"/>
      <c r="KLX307" s="504"/>
      <c r="KLY307" s="504"/>
      <c r="KLZ307" s="504"/>
      <c r="KMA307" s="504"/>
      <c r="KMB307" s="504"/>
      <c r="KMC307" s="504"/>
      <c r="KMD307" s="504"/>
      <c r="KME307" s="504"/>
      <c r="KMF307" s="504"/>
      <c r="KMG307" s="504"/>
      <c r="KMH307" s="504"/>
      <c r="KMI307" s="504"/>
      <c r="KMJ307" s="504"/>
      <c r="KMK307" s="504"/>
      <c r="KML307" s="504"/>
      <c r="KMM307" s="504"/>
      <c r="KMN307" s="504"/>
      <c r="KMO307" s="504"/>
      <c r="KMP307" s="504"/>
      <c r="KMQ307" s="504"/>
      <c r="KMR307" s="504"/>
      <c r="KMS307" s="504"/>
      <c r="KMT307" s="504"/>
      <c r="KMU307" s="504"/>
      <c r="KMV307" s="504"/>
      <c r="KMW307" s="504"/>
      <c r="KMX307" s="504"/>
      <c r="KMY307" s="504"/>
      <c r="KMZ307" s="504"/>
      <c r="KNA307" s="504"/>
      <c r="KNB307" s="504"/>
      <c r="KNC307" s="504"/>
      <c r="KND307" s="504"/>
      <c r="KNE307" s="504"/>
      <c r="KNF307" s="504"/>
      <c r="KNG307" s="504"/>
      <c r="KNH307" s="504"/>
      <c r="KNI307" s="504"/>
      <c r="KNJ307" s="504"/>
      <c r="KNK307" s="504"/>
      <c r="KNL307" s="504"/>
      <c r="KNM307" s="504"/>
      <c r="KNN307" s="504"/>
      <c r="KNO307" s="504"/>
      <c r="KNP307" s="504"/>
      <c r="KNQ307" s="504"/>
      <c r="KNR307" s="504"/>
      <c r="KNS307" s="504"/>
      <c r="KNT307" s="504"/>
      <c r="KNU307" s="504"/>
      <c r="KNV307" s="504"/>
      <c r="KNW307" s="504"/>
      <c r="KNX307" s="504"/>
      <c r="KNY307" s="504"/>
      <c r="KNZ307" s="504"/>
      <c r="KOA307" s="504"/>
      <c r="KOB307" s="504"/>
      <c r="KOC307" s="504"/>
      <c r="KOD307" s="504"/>
      <c r="KOE307" s="504"/>
      <c r="KOF307" s="504"/>
      <c r="KOG307" s="504"/>
      <c r="KOH307" s="504"/>
      <c r="KOI307" s="504"/>
      <c r="KOJ307" s="504"/>
      <c r="KOK307" s="504"/>
      <c r="KOL307" s="504"/>
      <c r="KOM307" s="504"/>
      <c r="KON307" s="504"/>
      <c r="KOO307" s="504"/>
      <c r="KOP307" s="504"/>
      <c r="KOQ307" s="504"/>
      <c r="KOR307" s="504"/>
      <c r="KOS307" s="504"/>
      <c r="KOT307" s="504"/>
      <c r="KOU307" s="504"/>
      <c r="KOV307" s="504"/>
      <c r="KOW307" s="504"/>
      <c r="KOX307" s="504"/>
      <c r="KOY307" s="504"/>
      <c r="KOZ307" s="504"/>
      <c r="KPA307" s="504"/>
      <c r="KPB307" s="504"/>
      <c r="KPC307" s="504"/>
      <c r="KPD307" s="504"/>
      <c r="KPE307" s="504"/>
      <c r="KPF307" s="504"/>
      <c r="KPG307" s="504"/>
      <c r="KPH307" s="504"/>
      <c r="KPI307" s="504"/>
      <c r="KPJ307" s="504"/>
      <c r="KPK307" s="504"/>
      <c r="KPL307" s="504"/>
      <c r="KPM307" s="504"/>
      <c r="KPN307" s="504"/>
      <c r="KPO307" s="504"/>
      <c r="KPP307" s="504"/>
      <c r="KPQ307" s="504"/>
      <c r="KPR307" s="504"/>
      <c r="KPS307" s="504"/>
      <c r="KPT307" s="504"/>
      <c r="KPU307" s="504"/>
      <c r="KPV307" s="504"/>
      <c r="KPW307" s="504"/>
      <c r="KPX307" s="504"/>
      <c r="KPY307" s="504"/>
      <c r="KPZ307" s="504"/>
      <c r="KQA307" s="504"/>
      <c r="KQB307" s="504"/>
      <c r="KQC307" s="504"/>
      <c r="KQD307" s="504"/>
      <c r="KQE307" s="504"/>
      <c r="KQF307" s="504"/>
      <c r="KQG307" s="504"/>
      <c r="KQH307" s="504"/>
      <c r="KQI307" s="504"/>
      <c r="KQJ307" s="504"/>
      <c r="KQK307" s="504"/>
      <c r="KQL307" s="504"/>
      <c r="KQM307" s="504"/>
      <c r="KQN307" s="504"/>
      <c r="KQO307" s="504"/>
      <c r="KQP307" s="504"/>
      <c r="KQQ307" s="504"/>
      <c r="KQR307" s="504"/>
      <c r="KQS307" s="504"/>
      <c r="KQT307" s="504"/>
      <c r="KQU307" s="504"/>
      <c r="KQV307" s="504"/>
      <c r="KQW307" s="504"/>
      <c r="KQX307" s="504"/>
      <c r="KQY307" s="504"/>
      <c r="KQZ307" s="504"/>
      <c r="KRA307" s="504"/>
      <c r="KRB307" s="504"/>
      <c r="KRC307" s="504"/>
      <c r="KRD307" s="504"/>
      <c r="KRE307" s="504"/>
      <c r="KRF307" s="504"/>
      <c r="KRG307" s="504"/>
      <c r="KRH307" s="504"/>
      <c r="KRI307" s="504"/>
      <c r="KRJ307" s="504"/>
      <c r="KRK307" s="504"/>
      <c r="KRL307" s="504"/>
      <c r="KRM307" s="504"/>
      <c r="KRN307" s="504"/>
      <c r="KRO307" s="504"/>
      <c r="KRP307" s="504"/>
      <c r="KRQ307" s="504"/>
      <c r="KRR307" s="504"/>
      <c r="KRS307" s="504"/>
      <c r="KRT307" s="504"/>
      <c r="KRU307" s="504"/>
      <c r="KRV307" s="504"/>
      <c r="KRW307" s="504"/>
      <c r="KRX307" s="504"/>
      <c r="KRY307" s="504"/>
      <c r="KRZ307" s="504"/>
      <c r="KSA307" s="504"/>
      <c r="KSB307" s="504"/>
      <c r="KSC307" s="504"/>
      <c r="KSD307" s="504"/>
      <c r="KSE307" s="504"/>
      <c r="KSF307" s="504"/>
      <c r="KSG307" s="504"/>
      <c r="KSH307" s="504"/>
      <c r="KSI307" s="504"/>
      <c r="KSJ307" s="504"/>
      <c r="KSK307" s="504"/>
      <c r="KSL307" s="504"/>
      <c r="KSM307" s="504"/>
      <c r="KSN307" s="504"/>
      <c r="KSO307" s="504"/>
      <c r="KSP307" s="504"/>
      <c r="KSQ307" s="504"/>
      <c r="KSR307" s="504"/>
      <c r="KSS307" s="504"/>
      <c r="KST307" s="504"/>
      <c r="KSU307" s="504"/>
      <c r="KSV307" s="504"/>
      <c r="KSW307" s="504"/>
      <c r="KSX307" s="504"/>
      <c r="KSY307" s="504"/>
      <c r="KSZ307" s="504"/>
      <c r="KTA307" s="504"/>
      <c r="KTB307" s="504"/>
      <c r="KTC307" s="504"/>
      <c r="KTD307" s="504"/>
      <c r="KTE307" s="504"/>
      <c r="KTF307" s="504"/>
      <c r="KTG307" s="504"/>
      <c r="KTH307" s="504"/>
      <c r="KTI307" s="504"/>
      <c r="KTJ307" s="504"/>
      <c r="KTK307" s="504"/>
      <c r="KTL307" s="504"/>
      <c r="KTM307" s="504"/>
      <c r="KTN307" s="504"/>
      <c r="KTO307" s="504"/>
      <c r="KTP307" s="504"/>
      <c r="KTQ307" s="504"/>
      <c r="KTR307" s="504"/>
      <c r="KTS307" s="504"/>
      <c r="KTT307" s="504"/>
      <c r="KTU307" s="504"/>
      <c r="KTV307" s="504"/>
      <c r="KTW307" s="504"/>
      <c r="KTX307" s="504"/>
      <c r="KTY307" s="504"/>
      <c r="KTZ307" s="504"/>
      <c r="KUA307" s="504"/>
      <c r="KUB307" s="504"/>
      <c r="KUC307" s="504"/>
      <c r="KUD307" s="504"/>
      <c r="KUE307" s="504"/>
      <c r="KUF307" s="504"/>
      <c r="KUG307" s="504"/>
      <c r="KUH307" s="504"/>
      <c r="KUI307" s="504"/>
      <c r="KUJ307" s="504"/>
      <c r="KUK307" s="504"/>
      <c r="KUL307" s="504"/>
      <c r="KUM307" s="504"/>
      <c r="KUN307" s="504"/>
      <c r="KUO307" s="504"/>
      <c r="KUP307" s="504"/>
      <c r="KUQ307" s="504"/>
      <c r="KUR307" s="504"/>
      <c r="KUS307" s="504"/>
      <c r="KUT307" s="504"/>
      <c r="KUU307" s="504"/>
      <c r="KUV307" s="504"/>
      <c r="KUW307" s="504"/>
      <c r="KUX307" s="504"/>
      <c r="KUY307" s="504"/>
      <c r="KUZ307" s="504"/>
      <c r="KVA307" s="504"/>
      <c r="KVB307" s="504"/>
      <c r="KVC307" s="504"/>
      <c r="KVD307" s="504"/>
      <c r="KVE307" s="504"/>
      <c r="KVF307" s="504"/>
      <c r="KVG307" s="504"/>
      <c r="KVH307" s="504"/>
      <c r="KVI307" s="504"/>
      <c r="KVJ307" s="504"/>
      <c r="KVK307" s="504"/>
      <c r="KVL307" s="504"/>
      <c r="KVM307" s="504"/>
      <c r="KVN307" s="504"/>
      <c r="KVO307" s="504"/>
      <c r="KVP307" s="504"/>
      <c r="KVQ307" s="504"/>
      <c r="KVR307" s="504"/>
      <c r="KVS307" s="504"/>
      <c r="KVT307" s="504"/>
      <c r="KVU307" s="504"/>
      <c r="KVV307" s="504"/>
      <c r="KVW307" s="504"/>
      <c r="KVX307" s="504"/>
      <c r="KVY307" s="504"/>
      <c r="KVZ307" s="504"/>
      <c r="KWA307" s="504"/>
      <c r="KWB307" s="504"/>
      <c r="KWC307" s="504"/>
      <c r="KWD307" s="504"/>
      <c r="KWE307" s="504"/>
      <c r="KWF307" s="504"/>
      <c r="KWG307" s="504"/>
      <c r="KWH307" s="504"/>
      <c r="KWI307" s="504"/>
      <c r="KWJ307" s="504"/>
      <c r="KWK307" s="504"/>
      <c r="KWL307" s="504"/>
      <c r="KWM307" s="504"/>
      <c r="KWN307" s="504"/>
      <c r="KWO307" s="504"/>
      <c r="KWP307" s="504"/>
      <c r="KWQ307" s="504"/>
      <c r="KWR307" s="504"/>
      <c r="KWS307" s="504"/>
      <c r="KWT307" s="504"/>
      <c r="KWU307" s="504"/>
      <c r="KWV307" s="504"/>
      <c r="KWW307" s="504"/>
      <c r="KWX307" s="504"/>
      <c r="KWY307" s="504"/>
      <c r="KWZ307" s="504"/>
      <c r="KXA307" s="504"/>
      <c r="KXB307" s="504"/>
      <c r="KXC307" s="504"/>
      <c r="KXD307" s="504"/>
      <c r="KXE307" s="504"/>
      <c r="KXF307" s="504"/>
      <c r="KXG307" s="504"/>
      <c r="KXH307" s="504"/>
      <c r="KXI307" s="504"/>
      <c r="KXJ307" s="504"/>
      <c r="KXK307" s="504"/>
      <c r="KXL307" s="504"/>
      <c r="KXM307" s="504"/>
      <c r="KXN307" s="504"/>
      <c r="KXO307" s="504"/>
      <c r="KXP307" s="504"/>
      <c r="KXQ307" s="504"/>
      <c r="KXR307" s="504"/>
      <c r="KXS307" s="504"/>
      <c r="KXT307" s="504"/>
      <c r="KXU307" s="504"/>
      <c r="KXV307" s="504"/>
      <c r="KXW307" s="504"/>
      <c r="KXX307" s="504"/>
      <c r="KXY307" s="504"/>
      <c r="KXZ307" s="504"/>
      <c r="KYA307" s="504"/>
      <c r="KYB307" s="504"/>
      <c r="KYC307" s="504"/>
      <c r="KYD307" s="504"/>
      <c r="KYE307" s="504"/>
      <c r="KYF307" s="504"/>
      <c r="KYG307" s="504"/>
      <c r="KYH307" s="504"/>
      <c r="KYI307" s="504"/>
      <c r="KYJ307" s="504"/>
      <c r="KYK307" s="504"/>
      <c r="KYL307" s="504"/>
      <c r="KYM307" s="504"/>
      <c r="KYN307" s="504"/>
      <c r="KYO307" s="504"/>
      <c r="KYP307" s="504"/>
      <c r="KYQ307" s="504"/>
      <c r="KYR307" s="504"/>
      <c r="KYS307" s="504"/>
      <c r="KYT307" s="504"/>
      <c r="KYU307" s="504"/>
      <c r="KYV307" s="504"/>
      <c r="KYW307" s="504"/>
      <c r="KYX307" s="504"/>
      <c r="KYY307" s="504"/>
      <c r="KYZ307" s="504"/>
      <c r="KZA307" s="504"/>
      <c r="KZB307" s="504"/>
      <c r="KZC307" s="504"/>
      <c r="KZD307" s="504"/>
      <c r="KZE307" s="504"/>
      <c r="KZF307" s="504"/>
      <c r="KZG307" s="504"/>
      <c r="KZH307" s="504"/>
      <c r="KZI307" s="504"/>
      <c r="KZJ307" s="504"/>
      <c r="KZK307" s="504"/>
      <c r="KZL307" s="504"/>
      <c r="KZM307" s="504"/>
      <c r="KZN307" s="504"/>
      <c r="KZO307" s="504"/>
      <c r="KZP307" s="504"/>
      <c r="KZQ307" s="504"/>
      <c r="KZR307" s="504"/>
      <c r="KZS307" s="504"/>
      <c r="KZT307" s="504"/>
      <c r="KZU307" s="504"/>
      <c r="KZV307" s="504"/>
      <c r="KZW307" s="504"/>
      <c r="KZX307" s="504"/>
      <c r="KZY307" s="504"/>
      <c r="KZZ307" s="504"/>
      <c r="LAA307" s="504"/>
      <c r="LAB307" s="504"/>
      <c r="LAC307" s="504"/>
      <c r="LAD307" s="504"/>
      <c r="LAE307" s="504"/>
      <c r="LAF307" s="504"/>
      <c r="LAG307" s="504"/>
      <c r="LAH307" s="504"/>
      <c r="LAI307" s="504"/>
      <c r="LAJ307" s="504"/>
      <c r="LAK307" s="504"/>
      <c r="LAL307" s="504"/>
      <c r="LAM307" s="504"/>
      <c r="LAN307" s="504"/>
      <c r="LAO307" s="504"/>
      <c r="LAP307" s="504"/>
      <c r="LAQ307" s="504"/>
      <c r="LAR307" s="504"/>
      <c r="LAS307" s="504"/>
      <c r="LAT307" s="504"/>
      <c r="LAU307" s="504"/>
      <c r="LAV307" s="504"/>
      <c r="LAW307" s="504"/>
      <c r="LAX307" s="504"/>
      <c r="LAY307" s="504"/>
      <c r="LAZ307" s="504"/>
      <c r="LBA307" s="504"/>
      <c r="LBB307" s="504"/>
      <c r="LBC307" s="504"/>
      <c r="LBD307" s="504"/>
      <c r="LBE307" s="504"/>
      <c r="LBF307" s="504"/>
      <c r="LBG307" s="504"/>
      <c r="LBH307" s="504"/>
      <c r="LBI307" s="504"/>
      <c r="LBJ307" s="504"/>
      <c r="LBK307" s="504"/>
      <c r="LBL307" s="504"/>
      <c r="LBM307" s="504"/>
      <c r="LBN307" s="504"/>
      <c r="LBO307" s="504"/>
      <c r="LBP307" s="504"/>
      <c r="LBQ307" s="504"/>
      <c r="LBR307" s="504"/>
      <c r="LBS307" s="504"/>
      <c r="LBT307" s="504"/>
      <c r="LBU307" s="504"/>
      <c r="LBV307" s="504"/>
      <c r="LBW307" s="504"/>
      <c r="LBX307" s="504"/>
      <c r="LBY307" s="504"/>
      <c r="LBZ307" s="504"/>
      <c r="LCA307" s="504"/>
      <c r="LCB307" s="504"/>
      <c r="LCC307" s="504"/>
      <c r="LCD307" s="504"/>
      <c r="LCE307" s="504"/>
      <c r="LCF307" s="504"/>
      <c r="LCG307" s="504"/>
      <c r="LCH307" s="504"/>
      <c r="LCI307" s="504"/>
      <c r="LCJ307" s="504"/>
      <c r="LCK307" s="504"/>
      <c r="LCL307" s="504"/>
      <c r="LCM307" s="504"/>
      <c r="LCN307" s="504"/>
      <c r="LCO307" s="504"/>
      <c r="LCP307" s="504"/>
      <c r="LCQ307" s="504"/>
      <c r="LCR307" s="504"/>
      <c r="LCS307" s="504"/>
      <c r="LCT307" s="504"/>
      <c r="LCU307" s="504"/>
      <c r="LCV307" s="504"/>
      <c r="LCW307" s="504"/>
      <c r="LCX307" s="504"/>
      <c r="LCY307" s="504"/>
      <c r="LCZ307" s="504"/>
      <c r="LDA307" s="504"/>
      <c r="LDB307" s="504"/>
      <c r="LDC307" s="504"/>
      <c r="LDD307" s="504"/>
      <c r="LDE307" s="504"/>
      <c r="LDF307" s="504"/>
      <c r="LDG307" s="504"/>
      <c r="LDH307" s="504"/>
      <c r="LDI307" s="504"/>
      <c r="LDJ307" s="504"/>
      <c r="LDK307" s="504"/>
      <c r="LDL307" s="504"/>
      <c r="LDM307" s="504"/>
      <c r="LDN307" s="504"/>
      <c r="LDO307" s="504"/>
      <c r="LDP307" s="504"/>
      <c r="LDQ307" s="504"/>
      <c r="LDR307" s="504"/>
      <c r="LDS307" s="504"/>
      <c r="LDT307" s="504"/>
      <c r="LDU307" s="504"/>
      <c r="LDV307" s="504"/>
      <c r="LDW307" s="504"/>
      <c r="LDX307" s="504"/>
      <c r="LDY307" s="504"/>
      <c r="LDZ307" s="504"/>
      <c r="LEA307" s="504"/>
      <c r="LEB307" s="504"/>
      <c r="LEC307" s="504"/>
      <c r="LED307" s="504"/>
      <c r="LEE307" s="504"/>
      <c r="LEF307" s="504"/>
      <c r="LEG307" s="504"/>
      <c r="LEH307" s="504"/>
      <c r="LEI307" s="504"/>
      <c r="LEJ307" s="504"/>
      <c r="LEK307" s="504"/>
      <c r="LEL307" s="504"/>
      <c r="LEM307" s="504"/>
      <c r="LEN307" s="504"/>
      <c r="LEO307" s="504"/>
      <c r="LEP307" s="504"/>
      <c r="LEQ307" s="504"/>
      <c r="LER307" s="504"/>
      <c r="LES307" s="504"/>
      <c r="LET307" s="504"/>
      <c r="LEU307" s="504"/>
      <c r="LEV307" s="504"/>
      <c r="LEW307" s="504"/>
      <c r="LEX307" s="504"/>
      <c r="LEY307" s="504"/>
      <c r="LEZ307" s="504"/>
      <c r="LFA307" s="504"/>
      <c r="LFB307" s="504"/>
      <c r="LFC307" s="504"/>
      <c r="LFD307" s="504"/>
      <c r="LFE307" s="504"/>
      <c r="LFF307" s="504"/>
      <c r="LFG307" s="504"/>
      <c r="LFH307" s="504"/>
      <c r="LFI307" s="504"/>
      <c r="LFJ307" s="504"/>
      <c r="LFK307" s="504"/>
      <c r="LFL307" s="504"/>
      <c r="LFM307" s="504"/>
      <c r="LFN307" s="504"/>
      <c r="LFO307" s="504"/>
      <c r="LFP307" s="504"/>
      <c r="LFQ307" s="504"/>
      <c r="LFR307" s="504"/>
      <c r="LFS307" s="504"/>
      <c r="LFT307" s="504"/>
      <c r="LFU307" s="504"/>
      <c r="LFV307" s="504"/>
      <c r="LFW307" s="504"/>
      <c r="LFX307" s="504"/>
      <c r="LFY307" s="504"/>
      <c r="LFZ307" s="504"/>
      <c r="LGA307" s="504"/>
      <c r="LGB307" s="504"/>
      <c r="LGC307" s="504"/>
      <c r="LGD307" s="504"/>
      <c r="LGE307" s="504"/>
      <c r="LGF307" s="504"/>
      <c r="LGG307" s="504"/>
      <c r="LGH307" s="504"/>
      <c r="LGI307" s="504"/>
      <c r="LGJ307" s="504"/>
      <c r="LGK307" s="504"/>
      <c r="LGL307" s="504"/>
      <c r="LGM307" s="504"/>
      <c r="LGN307" s="504"/>
      <c r="LGO307" s="504"/>
      <c r="LGP307" s="504"/>
      <c r="LGQ307" s="504"/>
      <c r="LGR307" s="504"/>
      <c r="LGS307" s="504"/>
      <c r="LGT307" s="504"/>
      <c r="LGU307" s="504"/>
      <c r="LGV307" s="504"/>
      <c r="LGW307" s="504"/>
      <c r="LGX307" s="504"/>
      <c r="LGY307" s="504"/>
      <c r="LGZ307" s="504"/>
      <c r="LHA307" s="504"/>
      <c r="LHB307" s="504"/>
      <c r="LHC307" s="504"/>
      <c r="LHD307" s="504"/>
      <c r="LHE307" s="504"/>
      <c r="LHF307" s="504"/>
      <c r="LHG307" s="504"/>
      <c r="LHH307" s="504"/>
      <c r="LHI307" s="504"/>
      <c r="LHJ307" s="504"/>
      <c r="LHK307" s="504"/>
      <c r="LHL307" s="504"/>
      <c r="LHM307" s="504"/>
      <c r="LHN307" s="504"/>
      <c r="LHO307" s="504"/>
      <c r="LHP307" s="504"/>
      <c r="LHQ307" s="504"/>
      <c r="LHR307" s="504"/>
      <c r="LHS307" s="504"/>
      <c r="LHT307" s="504"/>
      <c r="LHU307" s="504"/>
      <c r="LHV307" s="504"/>
      <c r="LHW307" s="504"/>
      <c r="LHX307" s="504"/>
      <c r="LHY307" s="504"/>
      <c r="LHZ307" s="504"/>
      <c r="LIA307" s="504"/>
      <c r="LIB307" s="504"/>
      <c r="LIC307" s="504"/>
      <c r="LID307" s="504"/>
      <c r="LIE307" s="504"/>
      <c r="LIF307" s="504"/>
      <c r="LIG307" s="504"/>
      <c r="LIH307" s="504"/>
      <c r="LII307" s="504"/>
      <c r="LIJ307" s="504"/>
      <c r="LIK307" s="504"/>
      <c r="LIL307" s="504"/>
      <c r="LIM307" s="504"/>
      <c r="LIN307" s="504"/>
      <c r="LIO307" s="504"/>
      <c r="LIP307" s="504"/>
      <c r="LIQ307" s="504"/>
      <c r="LIR307" s="504"/>
      <c r="LIS307" s="504"/>
      <c r="LIT307" s="504"/>
      <c r="LIU307" s="504"/>
      <c r="LIV307" s="504"/>
      <c r="LIW307" s="504"/>
      <c r="LIX307" s="504"/>
      <c r="LIY307" s="504"/>
      <c r="LIZ307" s="504"/>
      <c r="LJA307" s="504"/>
      <c r="LJB307" s="504"/>
      <c r="LJC307" s="504"/>
      <c r="LJD307" s="504"/>
      <c r="LJE307" s="504"/>
      <c r="LJF307" s="504"/>
      <c r="LJG307" s="504"/>
      <c r="LJH307" s="504"/>
      <c r="LJI307" s="504"/>
      <c r="LJJ307" s="504"/>
      <c r="LJK307" s="504"/>
      <c r="LJL307" s="504"/>
      <c r="LJM307" s="504"/>
      <c r="LJN307" s="504"/>
      <c r="LJO307" s="504"/>
      <c r="LJP307" s="504"/>
      <c r="LJQ307" s="504"/>
      <c r="LJR307" s="504"/>
      <c r="LJS307" s="504"/>
      <c r="LJT307" s="504"/>
      <c r="LJU307" s="504"/>
      <c r="LJV307" s="504"/>
      <c r="LJW307" s="504"/>
      <c r="LJX307" s="504"/>
      <c r="LJY307" s="504"/>
      <c r="LJZ307" s="504"/>
      <c r="LKA307" s="504"/>
      <c r="LKB307" s="504"/>
      <c r="LKC307" s="504"/>
      <c r="LKD307" s="504"/>
      <c r="LKE307" s="504"/>
      <c r="LKF307" s="504"/>
      <c r="LKG307" s="504"/>
      <c r="LKH307" s="504"/>
      <c r="LKI307" s="504"/>
      <c r="LKJ307" s="504"/>
      <c r="LKK307" s="504"/>
      <c r="LKL307" s="504"/>
      <c r="LKM307" s="504"/>
      <c r="LKN307" s="504"/>
      <c r="LKO307" s="504"/>
      <c r="LKP307" s="504"/>
      <c r="LKQ307" s="504"/>
      <c r="LKR307" s="504"/>
      <c r="LKS307" s="504"/>
      <c r="LKT307" s="504"/>
      <c r="LKU307" s="504"/>
      <c r="LKV307" s="504"/>
      <c r="LKW307" s="504"/>
      <c r="LKX307" s="504"/>
      <c r="LKY307" s="504"/>
      <c r="LKZ307" s="504"/>
      <c r="LLA307" s="504"/>
      <c r="LLB307" s="504"/>
      <c r="LLC307" s="504"/>
      <c r="LLD307" s="504"/>
      <c r="LLE307" s="504"/>
      <c r="LLF307" s="504"/>
      <c r="LLG307" s="504"/>
      <c r="LLH307" s="504"/>
      <c r="LLI307" s="504"/>
      <c r="LLJ307" s="504"/>
      <c r="LLK307" s="504"/>
      <c r="LLL307" s="504"/>
      <c r="LLM307" s="504"/>
      <c r="LLN307" s="504"/>
      <c r="LLO307" s="504"/>
      <c r="LLP307" s="504"/>
      <c r="LLQ307" s="504"/>
      <c r="LLR307" s="504"/>
      <c r="LLS307" s="504"/>
      <c r="LLT307" s="504"/>
      <c r="LLU307" s="504"/>
      <c r="LLV307" s="504"/>
      <c r="LLW307" s="504"/>
      <c r="LLX307" s="504"/>
      <c r="LLY307" s="504"/>
      <c r="LLZ307" s="504"/>
      <c r="LMA307" s="504"/>
      <c r="LMB307" s="504"/>
      <c r="LMC307" s="504"/>
      <c r="LMD307" s="504"/>
      <c r="LME307" s="504"/>
      <c r="LMF307" s="504"/>
      <c r="LMG307" s="504"/>
      <c r="LMH307" s="504"/>
      <c r="LMI307" s="504"/>
      <c r="LMJ307" s="504"/>
      <c r="LMK307" s="504"/>
      <c r="LML307" s="504"/>
      <c r="LMM307" s="504"/>
      <c r="LMN307" s="504"/>
      <c r="LMO307" s="504"/>
      <c r="LMP307" s="504"/>
      <c r="LMQ307" s="504"/>
      <c r="LMR307" s="504"/>
      <c r="LMS307" s="504"/>
      <c r="LMT307" s="504"/>
      <c r="LMU307" s="504"/>
      <c r="LMV307" s="504"/>
      <c r="LMW307" s="504"/>
      <c r="LMX307" s="504"/>
      <c r="LMY307" s="504"/>
      <c r="LMZ307" s="504"/>
      <c r="LNA307" s="504"/>
      <c r="LNB307" s="504"/>
      <c r="LNC307" s="504"/>
      <c r="LND307" s="504"/>
      <c r="LNE307" s="504"/>
      <c r="LNF307" s="504"/>
      <c r="LNG307" s="504"/>
      <c r="LNH307" s="504"/>
      <c r="LNI307" s="504"/>
      <c r="LNJ307" s="504"/>
      <c r="LNK307" s="504"/>
      <c r="LNL307" s="504"/>
      <c r="LNM307" s="504"/>
      <c r="LNN307" s="504"/>
      <c r="LNO307" s="504"/>
      <c r="LNP307" s="504"/>
      <c r="LNQ307" s="504"/>
      <c r="LNR307" s="504"/>
      <c r="LNS307" s="504"/>
      <c r="LNT307" s="504"/>
      <c r="LNU307" s="504"/>
      <c r="LNV307" s="504"/>
      <c r="LNW307" s="504"/>
      <c r="LNX307" s="504"/>
      <c r="LNY307" s="504"/>
      <c r="LNZ307" s="504"/>
      <c r="LOA307" s="504"/>
      <c r="LOB307" s="504"/>
      <c r="LOC307" s="504"/>
      <c r="LOD307" s="504"/>
      <c r="LOE307" s="504"/>
      <c r="LOF307" s="504"/>
      <c r="LOG307" s="504"/>
      <c r="LOH307" s="504"/>
      <c r="LOI307" s="504"/>
      <c r="LOJ307" s="504"/>
      <c r="LOK307" s="504"/>
      <c r="LOL307" s="504"/>
      <c r="LOM307" s="504"/>
      <c r="LON307" s="504"/>
      <c r="LOO307" s="504"/>
      <c r="LOP307" s="504"/>
      <c r="LOQ307" s="504"/>
      <c r="LOR307" s="504"/>
      <c r="LOS307" s="504"/>
      <c r="LOT307" s="504"/>
      <c r="LOU307" s="504"/>
      <c r="LOV307" s="504"/>
      <c r="LOW307" s="504"/>
      <c r="LOX307" s="504"/>
      <c r="LOY307" s="504"/>
      <c r="LOZ307" s="504"/>
      <c r="LPA307" s="504"/>
      <c r="LPB307" s="504"/>
      <c r="LPC307" s="504"/>
      <c r="LPD307" s="504"/>
      <c r="LPE307" s="504"/>
      <c r="LPF307" s="504"/>
      <c r="LPG307" s="504"/>
      <c r="LPH307" s="504"/>
      <c r="LPI307" s="504"/>
      <c r="LPJ307" s="504"/>
      <c r="LPK307" s="504"/>
      <c r="LPL307" s="504"/>
      <c r="LPM307" s="504"/>
      <c r="LPN307" s="504"/>
      <c r="LPO307" s="504"/>
      <c r="LPP307" s="504"/>
      <c r="LPQ307" s="504"/>
      <c r="LPR307" s="504"/>
      <c r="LPS307" s="504"/>
      <c r="LPT307" s="504"/>
      <c r="LPU307" s="504"/>
      <c r="LPV307" s="504"/>
      <c r="LPW307" s="504"/>
      <c r="LPX307" s="504"/>
      <c r="LPY307" s="504"/>
      <c r="LPZ307" s="504"/>
      <c r="LQA307" s="504"/>
      <c r="LQB307" s="504"/>
      <c r="LQC307" s="504"/>
      <c r="LQD307" s="504"/>
      <c r="LQE307" s="504"/>
      <c r="LQF307" s="504"/>
      <c r="LQG307" s="504"/>
      <c r="LQH307" s="504"/>
      <c r="LQI307" s="504"/>
      <c r="LQJ307" s="504"/>
      <c r="LQK307" s="504"/>
      <c r="LQL307" s="504"/>
      <c r="LQM307" s="504"/>
      <c r="LQN307" s="504"/>
      <c r="LQO307" s="504"/>
      <c r="LQP307" s="504"/>
      <c r="LQQ307" s="504"/>
      <c r="LQR307" s="504"/>
      <c r="LQS307" s="504"/>
      <c r="LQT307" s="504"/>
      <c r="LQU307" s="504"/>
      <c r="LQV307" s="504"/>
      <c r="LQW307" s="504"/>
      <c r="LQX307" s="504"/>
      <c r="LQY307" s="504"/>
      <c r="LQZ307" s="504"/>
      <c r="LRA307" s="504"/>
      <c r="LRB307" s="504"/>
      <c r="LRC307" s="504"/>
      <c r="LRD307" s="504"/>
      <c r="LRE307" s="504"/>
      <c r="LRF307" s="504"/>
      <c r="LRG307" s="504"/>
      <c r="LRH307" s="504"/>
      <c r="LRI307" s="504"/>
      <c r="LRJ307" s="504"/>
      <c r="LRK307" s="504"/>
      <c r="LRL307" s="504"/>
      <c r="LRM307" s="504"/>
      <c r="LRN307" s="504"/>
      <c r="LRO307" s="504"/>
      <c r="LRP307" s="504"/>
      <c r="LRQ307" s="504"/>
      <c r="LRR307" s="504"/>
      <c r="LRS307" s="504"/>
      <c r="LRT307" s="504"/>
      <c r="LRU307" s="504"/>
      <c r="LRV307" s="504"/>
      <c r="LRW307" s="504"/>
      <c r="LRX307" s="504"/>
      <c r="LRY307" s="504"/>
      <c r="LRZ307" s="504"/>
      <c r="LSA307" s="504"/>
      <c r="LSB307" s="504"/>
      <c r="LSC307" s="504"/>
      <c r="LSD307" s="504"/>
      <c r="LSE307" s="504"/>
      <c r="LSF307" s="504"/>
      <c r="LSG307" s="504"/>
      <c r="LSH307" s="504"/>
      <c r="LSI307" s="504"/>
      <c r="LSJ307" s="504"/>
      <c r="LSK307" s="504"/>
      <c r="LSL307" s="504"/>
      <c r="LSM307" s="504"/>
      <c r="LSN307" s="504"/>
      <c r="LSO307" s="504"/>
      <c r="LSP307" s="504"/>
      <c r="LSQ307" s="504"/>
      <c r="LSR307" s="504"/>
      <c r="LSS307" s="504"/>
      <c r="LST307" s="504"/>
      <c r="LSU307" s="504"/>
      <c r="LSV307" s="504"/>
      <c r="LSW307" s="504"/>
      <c r="LSX307" s="504"/>
      <c r="LSY307" s="504"/>
      <c r="LSZ307" s="504"/>
      <c r="LTA307" s="504"/>
      <c r="LTB307" s="504"/>
      <c r="LTC307" s="504"/>
      <c r="LTD307" s="504"/>
      <c r="LTE307" s="504"/>
      <c r="LTF307" s="504"/>
      <c r="LTG307" s="504"/>
      <c r="LTH307" s="504"/>
      <c r="LTI307" s="504"/>
      <c r="LTJ307" s="504"/>
      <c r="LTK307" s="504"/>
      <c r="LTL307" s="504"/>
      <c r="LTM307" s="504"/>
      <c r="LTN307" s="504"/>
      <c r="LTO307" s="504"/>
      <c r="LTP307" s="504"/>
      <c r="LTQ307" s="504"/>
      <c r="LTR307" s="504"/>
      <c r="LTS307" s="504"/>
      <c r="LTT307" s="504"/>
      <c r="LTU307" s="504"/>
      <c r="LTV307" s="504"/>
      <c r="LTW307" s="504"/>
      <c r="LTX307" s="504"/>
      <c r="LTY307" s="504"/>
      <c r="LTZ307" s="504"/>
      <c r="LUA307" s="504"/>
      <c r="LUB307" s="504"/>
      <c r="LUC307" s="504"/>
      <c r="LUD307" s="504"/>
      <c r="LUE307" s="504"/>
      <c r="LUF307" s="504"/>
      <c r="LUG307" s="504"/>
      <c r="LUH307" s="504"/>
      <c r="LUI307" s="504"/>
      <c r="LUJ307" s="504"/>
      <c r="LUK307" s="504"/>
      <c r="LUL307" s="504"/>
      <c r="LUM307" s="504"/>
      <c r="LUN307" s="504"/>
      <c r="LUO307" s="504"/>
      <c r="LUP307" s="504"/>
      <c r="LUQ307" s="504"/>
      <c r="LUR307" s="504"/>
      <c r="LUS307" s="504"/>
      <c r="LUT307" s="504"/>
      <c r="LUU307" s="504"/>
      <c r="LUV307" s="504"/>
      <c r="LUW307" s="504"/>
      <c r="LUX307" s="504"/>
      <c r="LUY307" s="504"/>
      <c r="LUZ307" s="504"/>
      <c r="LVA307" s="504"/>
      <c r="LVB307" s="504"/>
      <c r="LVC307" s="504"/>
      <c r="LVD307" s="504"/>
      <c r="LVE307" s="504"/>
      <c r="LVF307" s="504"/>
      <c r="LVG307" s="504"/>
      <c r="LVH307" s="504"/>
      <c r="LVI307" s="504"/>
      <c r="LVJ307" s="504"/>
      <c r="LVK307" s="504"/>
      <c r="LVL307" s="504"/>
      <c r="LVM307" s="504"/>
      <c r="LVN307" s="504"/>
      <c r="LVO307" s="504"/>
      <c r="LVP307" s="504"/>
      <c r="LVQ307" s="504"/>
      <c r="LVR307" s="504"/>
      <c r="LVS307" s="504"/>
      <c r="LVT307" s="504"/>
      <c r="LVU307" s="504"/>
      <c r="LVV307" s="504"/>
      <c r="LVW307" s="504"/>
      <c r="LVX307" s="504"/>
      <c r="LVY307" s="504"/>
      <c r="LVZ307" s="504"/>
      <c r="LWA307" s="504"/>
      <c r="LWB307" s="504"/>
      <c r="LWC307" s="504"/>
      <c r="LWD307" s="504"/>
      <c r="LWE307" s="504"/>
      <c r="LWF307" s="504"/>
      <c r="LWG307" s="504"/>
      <c r="LWH307" s="504"/>
      <c r="LWI307" s="504"/>
      <c r="LWJ307" s="504"/>
      <c r="LWK307" s="504"/>
      <c r="LWL307" s="504"/>
      <c r="LWM307" s="504"/>
      <c r="LWN307" s="504"/>
      <c r="LWO307" s="504"/>
      <c r="LWP307" s="504"/>
      <c r="LWQ307" s="504"/>
      <c r="LWR307" s="504"/>
      <c r="LWS307" s="504"/>
      <c r="LWT307" s="504"/>
      <c r="LWU307" s="504"/>
      <c r="LWV307" s="504"/>
      <c r="LWW307" s="504"/>
      <c r="LWX307" s="504"/>
      <c r="LWY307" s="504"/>
      <c r="LWZ307" s="504"/>
      <c r="LXA307" s="504"/>
      <c r="LXB307" s="504"/>
      <c r="LXC307" s="504"/>
      <c r="LXD307" s="504"/>
      <c r="LXE307" s="504"/>
      <c r="LXF307" s="504"/>
      <c r="LXG307" s="504"/>
      <c r="LXH307" s="504"/>
      <c r="LXI307" s="504"/>
      <c r="LXJ307" s="504"/>
      <c r="LXK307" s="504"/>
      <c r="LXL307" s="504"/>
      <c r="LXM307" s="504"/>
      <c r="LXN307" s="504"/>
      <c r="LXO307" s="504"/>
      <c r="LXP307" s="504"/>
      <c r="LXQ307" s="504"/>
      <c r="LXR307" s="504"/>
      <c r="LXS307" s="504"/>
      <c r="LXT307" s="504"/>
      <c r="LXU307" s="504"/>
      <c r="LXV307" s="504"/>
      <c r="LXW307" s="504"/>
      <c r="LXX307" s="504"/>
      <c r="LXY307" s="504"/>
      <c r="LXZ307" s="504"/>
      <c r="LYA307" s="504"/>
      <c r="LYB307" s="504"/>
      <c r="LYC307" s="504"/>
      <c r="LYD307" s="504"/>
      <c r="LYE307" s="504"/>
      <c r="LYF307" s="504"/>
      <c r="LYG307" s="504"/>
      <c r="LYH307" s="504"/>
      <c r="LYI307" s="504"/>
      <c r="LYJ307" s="504"/>
      <c r="LYK307" s="504"/>
      <c r="LYL307" s="504"/>
      <c r="LYM307" s="504"/>
      <c r="LYN307" s="504"/>
      <c r="LYO307" s="504"/>
      <c r="LYP307" s="504"/>
      <c r="LYQ307" s="504"/>
      <c r="LYR307" s="504"/>
      <c r="LYS307" s="504"/>
      <c r="LYT307" s="504"/>
      <c r="LYU307" s="504"/>
      <c r="LYV307" s="504"/>
      <c r="LYW307" s="504"/>
      <c r="LYX307" s="504"/>
      <c r="LYY307" s="504"/>
      <c r="LYZ307" s="504"/>
      <c r="LZA307" s="504"/>
      <c r="LZB307" s="504"/>
      <c r="LZC307" s="504"/>
      <c r="LZD307" s="504"/>
      <c r="LZE307" s="504"/>
      <c r="LZF307" s="504"/>
      <c r="LZG307" s="504"/>
      <c r="LZH307" s="504"/>
      <c r="LZI307" s="504"/>
      <c r="LZJ307" s="504"/>
      <c r="LZK307" s="504"/>
      <c r="LZL307" s="504"/>
      <c r="LZM307" s="504"/>
      <c r="LZN307" s="504"/>
      <c r="LZO307" s="504"/>
      <c r="LZP307" s="504"/>
      <c r="LZQ307" s="504"/>
      <c r="LZR307" s="504"/>
      <c r="LZS307" s="504"/>
      <c r="LZT307" s="504"/>
      <c r="LZU307" s="504"/>
      <c r="LZV307" s="504"/>
      <c r="LZW307" s="504"/>
      <c r="LZX307" s="504"/>
      <c r="LZY307" s="504"/>
      <c r="LZZ307" s="504"/>
      <c r="MAA307" s="504"/>
      <c r="MAB307" s="504"/>
      <c r="MAC307" s="504"/>
      <c r="MAD307" s="504"/>
      <c r="MAE307" s="504"/>
      <c r="MAF307" s="504"/>
      <c r="MAG307" s="504"/>
      <c r="MAH307" s="504"/>
      <c r="MAI307" s="504"/>
      <c r="MAJ307" s="504"/>
      <c r="MAK307" s="504"/>
      <c r="MAL307" s="504"/>
      <c r="MAM307" s="504"/>
      <c r="MAN307" s="504"/>
      <c r="MAO307" s="504"/>
      <c r="MAP307" s="504"/>
      <c r="MAQ307" s="504"/>
      <c r="MAR307" s="504"/>
      <c r="MAS307" s="504"/>
      <c r="MAT307" s="504"/>
      <c r="MAU307" s="504"/>
      <c r="MAV307" s="504"/>
      <c r="MAW307" s="504"/>
      <c r="MAX307" s="504"/>
      <c r="MAY307" s="504"/>
      <c r="MAZ307" s="504"/>
      <c r="MBA307" s="504"/>
      <c r="MBB307" s="504"/>
      <c r="MBC307" s="504"/>
      <c r="MBD307" s="504"/>
      <c r="MBE307" s="504"/>
      <c r="MBF307" s="504"/>
      <c r="MBG307" s="504"/>
      <c r="MBH307" s="504"/>
      <c r="MBI307" s="504"/>
      <c r="MBJ307" s="504"/>
      <c r="MBK307" s="504"/>
      <c r="MBL307" s="504"/>
      <c r="MBM307" s="504"/>
      <c r="MBN307" s="504"/>
      <c r="MBO307" s="504"/>
      <c r="MBP307" s="504"/>
      <c r="MBQ307" s="504"/>
      <c r="MBR307" s="504"/>
      <c r="MBS307" s="504"/>
      <c r="MBT307" s="504"/>
      <c r="MBU307" s="504"/>
      <c r="MBV307" s="504"/>
      <c r="MBW307" s="504"/>
      <c r="MBX307" s="504"/>
      <c r="MBY307" s="504"/>
      <c r="MBZ307" s="504"/>
      <c r="MCA307" s="504"/>
      <c r="MCB307" s="504"/>
      <c r="MCC307" s="504"/>
      <c r="MCD307" s="504"/>
      <c r="MCE307" s="504"/>
      <c r="MCF307" s="504"/>
      <c r="MCG307" s="504"/>
      <c r="MCH307" s="504"/>
      <c r="MCI307" s="504"/>
      <c r="MCJ307" s="504"/>
      <c r="MCK307" s="504"/>
      <c r="MCL307" s="504"/>
      <c r="MCM307" s="504"/>
      <c r="MCN307" s="504"/>
      <c r="MCO307" s="504"/>
      <c r="MCP307" s="504"/>
      <c r="MCQ307" s="504"/>
      <c r="MCR307" s="504"/>
      <c r="MCS307" s="504"/>
      <c r="MCT307" s="504"/>
      <c r="MCU307" s="504"/>
      <c r="MCV307" s="504"/>
      <c r="MCW307" s="504"/>
      <c r="MCX307" s="504"/>
      <c r="MCY307" s="504"/>
      <c r="MCZ307" s="504"/>
      <c r="MDA307" s="504"/>
      <c r="MDB307" s="504"/>
      <c r="MDC307" s="504"/>
      <c r="MDD307" s="504"/>
      <c r="MDE307" s="504"/>
      <c r="MDF307" s="504"/>
      <c r="MDG307" s="504"/>
      <c r="MDH307" s="504"/>
      <c r="MDI307" s="504"/>
      <c r="MDJ307" s="504"/>
      <c r="MDK307" s="504"/>
      <c r="MDL307" s="504"/>
      <c r="MDM307" s="504"/>
      <c r="MDN307" s="504"/>
      <c r="MDO307" s="504"/>
      <c r="MDP307" s="504"/>
      <c r="MDQ307" s="504"/>
      <c r="MDR307" s="504"/>
      <c r="MDS307" s="504"/>
      <c r="MDT307" s="504"/>
      <c r="MDU307" s="504"/>
      <c r="MDV307" s="504"/>
      <c r="MDW307" s="504"/>
      <c r="MDX307" s="504"/>
      <c r="MDY307" s="504"/>
      <c r="MDZ307" s="504"/>
      <c r="MEA307" s="504"/>
      <c r="MEB307" s="504"/>
      <c r="MEC307" s="504"/>
      <c r="MED307" s="504"/>
      <c r="MEE307" s="504"/>
      <c r="MEF307" s="504"/>
      <c r="MEG307" s="504"/>
      <c r="MEH307" s="504"/>
      <c r="MEI307" s="504"/>
      <c r="MEJ307" s="504"/>
      <c r="MEK307" s="504"/>
      <c r="MEL307" s="504"/>
      <c r="MEM307" s="504"/>
      <c r="MEN307" s="504"/>
      <c r="MEO307" s="504"/>
      <c r="MEP307" s="504"/>
      <c r="MEQ307" s="504"/>
      <c r="MER307" s="504"/>
      <c r="MES307" s="504"/>
      <c r="MET307" s="504"/>
      <c r="MEU307" s="504"/>
      <c r="MEV307" s="504"/>
      <c r="MEW307" s="504"/>
      <c r="MEX307" s="504"/>
      <c r="MEY307" s="504"/>
      <c r="MEZ307" s="504"/>
      <c r="MFA307" s="504"/>
      <c r="MFB307" s="504"/>
      <c r="MFC307" s="504"/>
      <c r="MFD307" s="504"/>
      <c r="MFE307" s="504"/>
      <c r="MFF307" s="504"/>
      <c r="MFG307" s="504"/>
      <c r="MFH307" s="504"/>
      <c r="MFI307" s="504"/>
      <c r="MFJ307" s="504"/>
      <c r="MFK307" s="504"/>
      <c r="MFL307" s="504"/>
      <c r="MFM307" s="504"/>
      <c r="MFN307" s="504"/>
      <c r="MFO307" s="504"/>
      <c r="MFP307" s="504"/>
      <c r="MFQ307" s="504"/>
      <c r="MFR307" s="504"/>
      <c r="MFS307" s="504"/>
      <c r="MFT307" s="504"/>
      <c r="MFU307" s="504"/>
      <c r="MFV307" s="504"/>
      <c r="MFW307" s="504"/>
      <c r="MFX307" s="504"/>
      <c r="MFY307" s="504"/>
      <c r="MFZ307" s="504"/>
      <c r="MGA307" s="504"/>
      <c r="MGB307" s="504"/>
      <c r="MGC307" s="504"/>
      <c r="MGD307" s="504"/>
      <c r="MGE307" s="504"/>
      <c r="MGF307" s="504"/>
      <c r="MGG307" s="504"/>
      <c r="MGH307" s="504"/>
      <c r="MGI307" s="504"/>
      <c r="MGJ307" s="504"/>
      <c r="MGK307" s="504"/>
      <c r="MGL307" s="504"/>
      <c r="MGM307" s="504"/>
      <c r="MGN307" s="504"/>
      <c r="MGO307" s="504"/>
      <c r="MGP307" s="504"/>
      <c r="MGQ307" s="504"/>
      <c r="MGR307" s="504"/>
      <c r="MGS307" s="504"/>
      <c r="MGT307" s="504"/>
      <c r="MGU307" s="504"/>
      <c r="MGV307" s="504"/>
      <c r="MGW307" s="504"/>
      <c r="MGX307" s="504"/>
      <c r="MGY307" s="504"/>
      <c r="MGZ307" s="504"/>
      <c r="MHA307" s="504"/>
      <c r="MHB307" s="504"/>
      <c r="MHC307" s="504"/>
      <c r="MHD307" s="504"/>
      <c r="MHE307" s="504"/>
      <c r="MHF307" s="504"/>
      <c r="MHG307" s="504"/>
      <c r="MHH307" s="504"/>
      <c r="MHI307" s="504"/>
      <c r="MHJ307" s="504"/>
      <c r="MHK307" s="504"/>
      <c r="MHL307" s="504"/>
      <c r="MHM307" s="504"/>
      <c r="MHN307" s="504"/>
      <c r="MHO307" s="504"/>
      <c r="MHP307" s="504"/>
      <c r="MHQ307" s="504"/>
      <c r="MHR307" s="504"/>
      <c r="MHS307" s="504"/>
      <c r="MHT307" s="504"/>
      <c r="MHU307" s="504"/>
      <c r="MHV307" s="504"/>
      <c r="MHW307" s="504"/>
      <c r="MHX307" s="504"/>
      <c r="MHY307" s="504"/>
      <c r="MHZ307" s="504"/>
      <c r="MIA307" s="504"/>
      <c r="MIB307" s="504"/>
      <c r="MIC307" s="504"/>
      <c r="MID307" s="504"/>
      <c r="MIE307" s="504"/>
      <c r="MIF307" s="504"/>
      <c r="MIG307" s="504"/>
      <c r="MIH307" s="504"/>
      <c r="MII307" s="504"/>
      <c r="MIJ307" s="504"/>
      <c r="MIK307" s="504"/>
      <c r="MIL307" s="504"/>
      <c r="MIM307" s="504"/>
      <c r="MIN307" s="504"/>
      <c r="MIO307" s="504"/>
      <c r="MIP307" s="504"/>
      <c r="MIQ307" s="504"/>
      <c r="MIR307" s="504"/>
      <c r="MIS307" s="504"/>
      <c r="MIT307" s="504"/>
      <c r="MIU307" s="504"/>
      <c r="MIV307" s="504"/>
      <c r="MIW307" s="504"/>
      <c r="MIX307" s="504"/>
      <c r="MIY307" s="504"/>
      <c r="MIZ307" s="504"/>
      <c r="MJA307" s="504"/>
      <c r="MJB307" s="504"/>
      <c r="MJC307" s="504"/>
      <c r="MJD307" s="504"/>
      <c r="MJE307" s="504"/>
      <c r="MJF307" s="504"/>
      <c r="MJG307" s="504"/>
      <c r="MJH307" s="504"/>
      <c r="MJI307" s="504"/>
      <c r="MJJ307" s="504"/>
      <c r="MJK307" s="504"/>
      <c r="MJL307" s="504"/>
      <c r="MJM307" s="504"/>
      <c r="MJN307" s="504"/>
      <c r="MJO307" s="504"/>
      <c r="MJP307" s="504"/>
      <c r="MJQ307" s="504"/>
      <c r="MJR307" s="504"/>
      <c r="MJS307" s="504"/>
      <c r="MJT307" s="504"/>
      <c r="MJU307" s="504"/>
      <c r="MJV307" s="504"/>
      <c r="MJW307" s="504"/>
      <c r="MJX307" s="504"/>
      <c r="MJY307" s="504"/>
      <c r="MJZ307" s="504"/>
      <c r="MKA307" s="504"/>
      <c r="MKB307" s="504"/>
      <c r="MKC307" s="504"/>
      <c r="MKD307" s="504"/>
      <c r="MKE307" s="504"/>
      <c r="MKF307" s="504"/>
      <c r="MKG307" s="504"/>
      <c r="MKH307" s="504"/>
      <c r="MKI307" s="504"/>
      <c r="MKJ307" s="504"/>
      <c r="MKK307" s="504"/>
      <c r="MKL307" s="504"/>
      <c r="MKM307" s="504"/>
      <c r="MKN307" s="504"/>
      <c r="MKO307" s="504"/>
      <c r="MKP307" s="504"/>
      <c r="MKQ307" s="504"/>
      <c r="MKR307" s="504"/>
      <c r="MKS307" s="504"/>
      <c r="MKT307" s="504"/>
      <c r="MKU307" s="504"/>
      <c r="MKV307" s="504"/>
      <c r="MKW307" s="504"/>
      <c r="MKX307" s="504"/>
      <c r="MKY307" s="504"/>
      <c r="MKZ307" s="504"/>
      <c r="MLA307" s="504"/>
      <c r="MLB307" s="504"/>
      <c r="MLC307" s="504"/>
      <c r="MLD307" s="504"/>
      <c r="MLE307" s="504"/>
      <c r="MLF307" s="504"/>
      <c r="MLG307" s="504"/>
      <c r="MLH307" s="504"/>
      <c r="MLI307" s="504"/>
      <c r="MLJ307" s="504"/>
      <c r="MLK307" s="504"/>
      <c r="MLL307" s="504"/>
      <c r="MLM307" s="504"/>
      <c r="MLN307" s="504"/>
      <c r="MLO307" s="504"/>
      <c r="MLP307" s="504"/>
      <c r="MLQ307" s="504"/>
      <c r="MLR307" s="504"/>
      <c r="MLS307" s="504"/>
      <c r="MLT307" s="504"/>
      <c r="MLU307" s="504"/>
      <c r="MLV307" s="504"/>
      <c r="MLW307" s="504"/>
      <c r="MLX307" s="504"/>
      <c r="MLY307" s="504"/>
      <c r="MLZ307" s="504"/>
      <c r="MMA307" s="504"/>
      <c r="MMB307" s="504"/>
      <c r="MMC307" s="504"/>
      <c r="MMD307" s="504"/>
      <c r="MME307" s="504"/>
      <c r="MMF307" s="504"/>
      <c r="MMG307" s="504"/>
      <c r="MMH307" s="504"/>
      <c r="MMI307" s="504"/>
      <c r="MMJ307" s="504"/>
      <c r="MMK307" s="504"/>
      <c r="MML307" s="504"/>
      <c r="MMM307" s="504"/>
      <c r="MMN307" s="504"/>
      <c r="MMO307" s="504"/>
      <c r="MMP307" s="504"/>
      <c r="MMQ307" s="504"/>
      <c r="MMR307" s="504"/>
      <c r="MMS307" s="504"/>
      <c r="MMT307" s="504"/>
      <c r="MMU307" s="504"/>
      <c r="MMV307" s="504"/>
      <c r="MMW307" s="504"/>
      <c r="MMX307" s="504"/>
      <c r="MMY307" s="504"/>
      <c r="MMZ307" s="504"/>
      <c r="MNA307" s="504"/>
      <c r="MNB307" s="504"/>
      <c r="MNC307" s="504"/>
      <c r="MND307" s="504"/>
      <c r="MNE307" s="504"/>
      <c r="MNF307" s="504"/>
      <c r="MNG307" s="504"/>
      <c r="MNH307" s="504"/>
      <c r="MNI307" s="504"/>
      <c r="MNJ307" s="504"/>
      <c r="MNK307" s="504"/>
      <c r="MNL307" s="504"/>
      <c r="MNM307" s="504"/>
      <c r="MNN307" s="504"/>
      <c r="MNO307" s="504"/>
      <c r="MNP307" s="504"/>
      <c r="MNQ307" s="504"/>
      <c r="MNR307" s="504"/>
      <c r="MNS307" s="504"/>
      <c r="MNT307" s="504"/>
      <c r="MNU307" s="504"/>
      <c r="MNV307" s="504"/>
      <c r="MNW307" s="504"/>
      <c r="MNX307" s="504"/>
      <c r="MNY307" s="504"/>
      <c r="MNZ307" s="504"/>
      <c r="MOA307" s="504"/>
      <c r="MOB307" s="504"/>
      <c r="MOC307" s="504"/>
      <c r="MOD307" s="504"/>
      <c r="MOE307" s="504"/>
      <c r="MOF307" s="504"/>
      <c r="MOG307" s="504"/>
      <c r="MOH307" s="504"/>
      <c r="MOI307" s="504"/>
      <c r="MOJ307" s="504"/>
      <c r="MOK307" s="504"/>
      <c r="MOL307" s="504"/>
      <c r="MOM307" s="504"/>
      <c r="MON307" s="504"/>
      <c r="MOO307" s="504"/>
      <c r="MOP307" s="504"/>
      <c r="MOQ307" s="504"/>
      <c r="MOR307" s="504"/>
      <c r="MOS307" s="504"/>
      <c r="MOT307" s="504"/>
      <c r="MOU307" s="504"/>
      <c r="MOV307" s="504"/>
      <c r="MOW307" s="504"/>
      <c r="MOX307" s="504"/>
      <c r="MOY307" s="504"/>
      <c r="MOZ307" s="504"/>
      <c r="MPA307" s="504"/>
      <c r="MPB307" s="504"/>
      <c r="MPC307" s="504"/>
      <c r="MPD307" s="504"/>
      <c r="MPE307" s="504"/>
      <c r="MPF307" s="504"/>
      <c r="MPG307" s="504"/>
      <c r="MPH307" s="504"/>
      <c r="MPI307" s="504"/>
      <c r="MPJ307" s="504"/>
      <c r="MPK307" s="504"/>
      <c r="MPL307" s="504"/>
      <c r="MPM307" s="504"/>
      <c r="MPN307" s="504"/>
      <c r="MPO307" s="504"/>
      <c r="MPP307" s="504"/>
      <c r="MPQ307" s="504"/>
      <c r="MPR307" s="504"/>
      <c r="MPS307" s="504"/>
      <c r="MPT307" s="504"/>
      <c r="MPU307" s="504"/>
      <c r="MPV307" s="504"/>
      <c r="MPW307" s="504"/>
      <c r="MPX307" s="504"/>
      <c r="MPY307" s="504"/>
      <c r="MPZ307" s="504"/>
      <c r="MQA307" s="504"/>
      <c r="MQB307" s="504"/>
      <c r="MQC307" s="504"/>
      <c r="MQD307" s="504"/>
      <c r="MQE307" s="504"/>
      <c r="MQF307" s="504"/>
      <c r="MQG307" s="504"/>
      <c r="MQH307" s="504"/>
      <c r="MQI307" s="504"/>
      <c r="MQJ307" s="504"/>
      <c r="MQK307" s="504"/>
      <c r="MQL307" s="504"/>
      <c r="MQM307" s="504"/>
      <c r="MQN307" s="504"/>
      <c r="MQO307" s="504"/>
      <c r="MQP307" s="504"/>
      <c r="MQQ307" s="504"/>
      <c r="MQR307" s="504"/>
      <c r="MQS307" s="504"/>
      <c r="MQT307" s="504"/>
      <c r="MQU307" s="504"/>
      <c r="MQV307" s="504"/>
      <c r="MQW307" s="504"/>
      <c r="MQX307" s="504"/>
      <c r="MQY307" s="504"/>
      <c r="MQZ307" s="504"/>
      <c r="MRA307" s="504"/>
      <c r="MRB307" s="504"/>
      <c r="MRC307" s="504"/>
      <c r="MRD307" s="504"/>
      <c r="MRE307" s="504"/>
      <c r="MRF307" s="504"/>
      <c r="MRG307" s="504"/>
      <c r="MRH307" s="504"/>
      <c r="MRI307" s="504"/>
      <c r="MRJ307" s="504"/>
      <c r="MRK307" s="504"/>
      <c r="MRL307" s="504"/>
      <c r="MRM307" s="504"/>
      <c r="MRN307" s="504"/>
      <c r="MRO307" s="504"/>
      <c r="MRP307" s="504"/>
      <c r="MRQ307" s="504"/>
      <c r="MRR307" s="504"/>
      <c r="MRS307" s="504"/>
      <c r="MRT307" s="504"/>
      <c r="MRU307" s="504"/>
      <c r="MRV307" s="504"/>
      <c r="MRW307" s="504"/>
      <c r="MRX307" s="504"/>
      <c r="MRY307" s="504"/>
      <c r="MRZ307" s="504"/>
      <c r="MSA307" s="504"/>
      <c r="MSB307" s="504"/>
      <c r="MSC307" s="504"/>
      <c r="MSD307" s="504"/>
      <c r="MSE307" s="504"/>
      <c r="MSF307" s="504"/>
      <c r="MSG307" s="504"/>
      <c r="MSH307" s="504"/>
      <c r="MSI307" s="504"/>
      <c r="MSJ307" s="504"/>
      <c r="MSK307" s="504"/>
      <c r="MSL307" s="504"/>
      <c r="MSM307" s="504"/>
      <c r="MSN307" s="504"/>
      <c r="MSO307" s="504"/>
      <c r="MSP307" s="504"/>
      <c r="MSQ307" s="504"/>
      <c r="MSR307" s="504"/>
      <c r="MSS307" s="504"/>
      <c r="MST307" s="504"/>
      <c r="MSU307" s="504"/>
      <c r="MSV307" s="504"/>
      <c r="MSW307" s="504"/>
      <c r="MSX307" s="504"/>
      <c r="MSY307" s="504"/>
      <c r="MSZ307" s="504"/>
      <c r="MTA307" s="504"/>
      <c r="MTB307" s="504"/>
      <c r="MTC307" s="504"/>
      <c r="MTD307" s="504"/>
      <c r="MTE307" s="504"/>
      <c r="MTF307" s="504"/>
      <c r="MTG307" s="504"/>
      <c r="MTH307" s="504"/>
      <c r="MTI307" s="504"/>
      <c r="MTJ307" s="504"/>
      <c r="MTK307" s="504"/>
      <c r="MTL307" s="504"/>
      <c r="MTM307" s="504"/>
      <c r="MTN307" s="504"/>
      <c r="MTO307" s="504"/>
      <c r="MTP307" s="504"/>
      <c r="MTQ307" s="504"/>
      <c r="MTR307" s="504"/>
      <c r="MTS307" s="504"/>
      <c r="MTT307" s="504"/>
      <c r="MTU307" s="504"/>
      <c r="MTV307" s="504"/>
      <c r="MTW307" s="504"/>
      <c r="MTX307" s="504"/>
      <c r="MTY307" s="504"/>
      <c r="MTZ307" s="504"/>
      <c r="MUA307" s="504"/>
      <c r="MUB307" s="504"/>
      <c r="MUC307" s="504"/>
      <c r="MUD307" s="504"/>
      <c r="MUE307" s="504"/>
      <c r="MUF307" s="504"/>
      <c r="MUG307" s="504"/>
      <c r="MUH307" s="504"/>
      <c r="MUI307" s="504"/>
      <c r="MUJ307" s="504"/>
      <c r="MUK307" s="504"/>
      <c r="MUL307" s="504"/>
      <c r="MUM307" s="504"/>
      <c r="MUN307" s="504"/>
      <c r="MUO307" s="504"/>
      <c r="MUP307" s="504"/>
      <c r="MUQ307" s="504"/>
      <c r="MUR307" s="504"/>
      <c r="MUS307" s="504"/>
      <c r="MUT307" s="504"/>
      <c r="MUU307" s="504"/>
      <c r="MUV307" s="504"/>
      <c r="MUW307" s="504"/>
      <c r="MUX307" s="504"/>
      <c r="MUY307" s="504"/>
      <c r="MUZ307" s="504"/>
      <c r="MVA307" s="504"/>
      <c r="MVB307" s="504"/>
      <c r="MVC307" s="504"/>
      <c r="MVD307" s="504"/>
      <c r="MVE307" s="504"/>
      <c r="MVF307" s="504"/>
      <c r="MVG307" s="504"/>
      <c r="MVH307" s="504"/>
      <c r="MVI307" s="504"/>
      <c r="MVJ307" s="504"/>
      <c r="MVK307" s="504"/>
      <c r="MVL307" s="504"/>
      <c r="MVM307" s="504"/>
      <c r="MVN307" s="504"/>
      <c r="MVO307" s="504"/>
      <c r="MVP307" s="504"/>
      <c r="MVQ307" s="504"/>
      <c r="MVR307" s="504"/>
      <c r="MVS307" s="504"/>
      <c r="MVT307" s="504"/>
      <c r="MVU307" s="504"/>
      <c r="MVV307" s="504"/>
      <c r="MVW307" s="504"/>
      <c r="MVX307" s="504"/>
      <c r="MVY307" s="504"/>
      <c r="MVZ307" s="504"/>
      <c r="MWA307" s="504"/>
      <c r="MWB307" s="504"/>
      <c r="MWC307" s="504"/>
      <c r="MWD307" s="504"/>
      <c r="MWE307" s="504"/>
      <c r="MWF307" s="504"/>
      <c r="MWG307" s="504"/>
      <c r="MWH307" s="504"/>
      <c r="MWI307" s="504"/>
      <c r="MWJ307" s="504"/>
      <c r="MWK307" s="504"/>
      <c r="MWL307" s="504"/>
      <c r="MWM307" s="504"/>
      <c r="MWN307" s="504"/>
      <c r="MWO307" s="504"/>
      <c r="MWP307" s="504"/>
      <c r="MWQ307" s="504"/>
      <c r="MWR307" s="504"/>
      <c r="MWS307" s="504"/>
      <c r="MWT307" s="504"/>
      <c r="MWU307" s="504"/>
      <c r="MWV307" s="504"/>
      <c r="MWW307" s="504"/>
      <c r="MWX307" s="504"/>
      <c r="MWY307" s="504"/>
      <c r="MWZ307" s="504"/>
      <c r="MXA307" s="504"/>
      <c r="MXB307" s="504"/>
      <c r="MXC307" s="504"/>
      <c r="MXD307" s="504"/>
      <c r="MXE307" s="504"/>
      <c r="MXF307" s="504"/>
      <c r="MXG307" s="504"/>
      <c r="MXH307" s="504"/>
      <c r="MXI307" s="504"/>
      <c r="MXJ307" s="504"/>
      <c r="MXK307" s="504"/>
      <c r="MXL307" s="504"/>
      <c r="MXM307" s="504"/>
      <c r="MXN307" s="504"/>
      <c r="MXO307" s="504"/>
      <c r="MXP307" s="504"/>
      <c r="MXQ307" s="504"/>
      <c r="MXR307" s="504"/>
      <c r="MXS307" s="504"/>
      <c r="MXT307" s="504"/>
      <c r="MXU307" s="504"/>
      <c r="MXV307" s="504"/>
      <c r="MXW307" s="504"/>
      <c r="MXX307" s="504"/>
      <c r="MXY307" s="504"/>
      <c r="MXZ307" s="504"/>
      <c r="MYA307" s="504"/>
      <c r="MYB307" s="504"/>
      <c r="MYC307" s="504"/>
      <c r="MYD307" s="504"/>
      <c r="MYE307" s="504"/>
      <c r="MYF307" s="504"/>
      <c r="MYG307" s="504"/>
      <c r="MYH307" s="504"/>
      <c r="MYI307" s="504"/>
      <c r="MYJ307" s="504"/>
      <c r="MYK307" s="504"/>
      <c r="MYL307" s="504"/>
      <c r="MYM307" s="504"/>
      <c r="MYN307" s="504"/>
      <c r="MYO307" s="504"/>
      <c r="MYP307" s="504"/>
      <c r="MYQ307" s="504"/>
      <c r="MYR307" s="504"/>
      <c r="MYS307" s="504"/>
      <c r="MYT307" s="504"/>
      <c r="MYU307" s="504"/>
      <c r="MYV307" s="504"/>
      <c r="MYW307" s="504"/>
      <c r="MYX307" s="504"/>
      <c r="MYY307" s="504"/>
      <c r="MYZ307" s="504"/>
      <c r="MZA307" s="504"/>
      <c r="MZB307" s="504"/>
      <c r="MZC307" s="504"/>
      <c r="MZD307" s="504"/>
      <c r="MZE307" s="504"/>
      <c r="MZF307" s="504"/>
      <c r="MZG307" s="504"/>
      <c r="MZH307" s="504"/>
      <c r="MZI307" s="504"/>
      <c r="MZJ307" s="504"/>
      <c r="MZK307" s="504"/>
      <c r="MZL307" s="504"/>
      <c r="MZM307" s="504"/>
      <c r="MZN307" s="504"/>
      <c r="MZO307" s="504"/>
      <c r="MZP307" s="504"/>
      <c r="MZQ307" s="504"/>
      <c r="MZR307" s="504"/>
      <c r="MZS307" s="504"/>
      <c r="MZT307" s="504"/>
      <c r="MZU307" s="504"/>
      <c r="MZV307" s="504"/>
      <c r="MZW307" s="504"/>
      <c r="MZX307" s="504"/>
      <c r="MZY307" s="504"/>
      <c r="MZZ307" s="504"/>
      <c r="NAA307" s="504"/>
      <c r="NAB307" s="504"/>
      <c r="NAC307" s="504"/>
      <c r="NAD307" s="504"/>
      <c r="NAE307" s="504"/>
      <c r="NAF307" s="504"/>
      <c r="NAG307" s="504"/>
      <c r="NAH307" s="504"/>
      <c r="NAI307" s="504"/>
      <c r="NAJ307" s="504"/>
      <c r="NAK307" s="504"/>
      <c r="NAL307" s="504"/>
      <c r="NAM307" s="504"/>
      <c r="NAN307" s="504"/>
      <c r="NAO307" s="504"/>
      <c r="NAP307" s="504"/>
      <c r="NAQ307" s="504"/>
      <c r="NAR307" s="504"/>
      <c r="NAS307" s="504"/>
      <c r="NAT307" s="504"/>
      <c r="NAU307" s="504"/>
      <c r="NAV307" s="504"/>
      <c r="NAW307" s="504"/>
      <c r="NAX307" s="504"/>
      <c r="NAY307" s="504"/>
      <c r="NAZ307" s="504"/>
      <c r="NBA307" s="504"/>
      <c r="NBB307" s="504"/>
      <c r="NBC307" s="504"/>
      <c r="NBD307" s="504"/>
      <c r="NBE307" s="504"/>
      <c r="NBF307" s="504"/>
      <c r="NBG307" s="504"/>
      <c r="NBH307" s="504"/>
      <c r="NBI307" s="504"/>
      <c r="NBJ307" s="504"/>
      <c r="NBK307" s="504"/>
      <c r="NBL307" s="504"/>
      <c r="NBM307" s="504"/>
      <c r="NBN307" s="504"/>
      <c r="NBO307" s="504"/>
      <c r="NBP307" s="504"/>
      <c r="NBQ307" s="504"/>
      <c r="NBR307" s="504"/>
      <c r="NBS307" s="504"/>
      <c r="NBT307" s="504"/>
      <c r="NBU307" s="504"/>
      <c r="NBV307" s="504"/>
      <c r="NBW307" s="504"/>
      <c r="NBX307" s="504"/>
      <c r="NBY307" s="504"/>
      <c r="NBZ307" s="504"/>
      <c r="NCA307" s="504"/>
      <c r="NCB307" s="504"/>
      <c r="NCC307" s="504"/>
      <c r="NCD307" s="504"/>
      <c r="NCE307" s="504"/>
      <c r="NCF307" s="504"/>
      <c r="NCG307" s="504"/>
      <c r="NCH307" s="504"/>
      <c r="NCI307" s="504"/>
      <c r="NCJ307" s="504"/>
      <c r="NCK307" s="504"/>
      <c r="NCL307" s="504"/>
      <c r="NCM307" s="504"/>
      <c r="NCN307" s="504"/>
      <c r="NCO307" s="504"/>
      <c r="NCP307" s="504"/>
      <c r="NCQ307" s="504"/>
      <c r="NCR307" s="504"/>
      <c r="NCS307" s="504"/>
      <c r="NCT307" s="504"/>
      <c r="NCU307" s="504"/>
      <c r="NCV307" s="504"/>
      <c r="NCW307" s="504"/>
      <c r="NCX307" s="504"/>
      <c r="NCY307" s="504"/>
      <c r="NCZ307" s="504"/>
      <c r="NDA307" s="504"/>
      <c r="NDB307" s="504"/>
      <c r="NDC307" s="504"/>
      <c r="NDD307" s="504"/>
      <c r="NDE307" s="504"/>
      <c r="NDF307" s="504"/>
      <c r="NDG307" s="504"/>
      <c r="NDH307" s="504"/>
      <c r="NDI307" s="504"/>
      <c r="NDJ307" s="504"/>
      <c r="NDK307" s="504"/>
      <c r="NDL307" s="504"/>
      <c r="NDM307" s="504"/>
      <c r="NDN307" s="504"/>
      <c r="NDO307" s="504"/>
      <c r="NDP307" s="504"/>
      <c r="NDQ307" s="504"/>
      <c r="NDR307" s="504"/>
      <c r="NDS307" s="504"/>
      <c r="NDT307" s="504"/>
      <c r="NDU307" s="504"/>
      <c r="NDV307" s="504"/>
      <c r="NDW307" s="504"/>
      <c r="NDX307" s="504"/>
      <c r="NDY307" s="504"/>
      <c r="NDZ307" s="504"/>
      <c r="NEA307" s="504"/>
      <c r="NEB307" s="504"/>
      <c r="NEC307" s="504"/>
      <c r="NED307" s="504"/>
      <c r="NEE307" s="504"/>
      <c r="NEF307" s="504"/>
      <c r="NEG307" s="504"/>
      <c r="NEH307" s="504"/>
      <c r="NEI307" s="504"/>
      <c r="NEJ307" s="504"/>
      <c r="NEK307" s="504"/>
      <c r="NEL307" s="504"/>
      <c r="NEM307" s="504"/>
      <c r="NEN307" s="504"/>
      <c r="NEO307" s="504"/>
      <c r="NEP307" s="504"/>
      <c r="NEQ307" s="504"/>
      <c r="NER307" s="504"/>
      <c r="NES307" s="504"/>
      <c r="NET307" s="504"/>
      <c r="NEU307" s="504"/>
      <c r="NEV307" s="504"/>
      <c r="NEW307" s="504"/>
      <c r="NEX307" s="504"/>
      <c r="NEY307" s="504"/>
      <c r="NEZ307" s="504"/>
      <c r="NFA307" s="504"/>
      <c r="NFB307" s="504"/>
      <c r="NFC307" s="504"/>
      <c r="NFD307" s="504"/>
      <c r="NFE307" s="504"/>
      <c r="NFF307" s="504"/>
      <c r="NFG307" s="504"/>
      <c r="NFH307" s="504"/>
      <c r="NFI307" s="504"/>
      <c r="NFJ307" s="504"/>
      <c r="NFK307" s="504"/>
      <c r="NFL307" s="504"/>
      <c r="NFM307" s="504"/>
      <c r="NFN307" s="504"/>
      <c r="NFO307" s="504"/>
      <c r="NFP307" s="504"/>
      <c r="NFQ307" s="504"/>
      <c r="NFR307" s="504"/>
      <c r="NFS307" s="504"/>
      <c r="NFT307" s="504"/>
      <c r="NFU307" s="504"/>
      <c r="NFV307" s="504"/>
      <c r="NFW307" s="504"/>
      <c r="NFX307" s="504"/>
      <c r="NFY307" s="504"/>
      <c r="NFZ307" s="504"/>
      <c r="NGA307" s="504"/>
      <c r="NGB307" s="504"/>
      <c r="NGC307" s="504"/>
      <c r="NGD307" s="504"/>
      <c r="NGE307" s="504"/>
      <c r="NGF307" s="504"/>
      <c r="NGG307" s="504"/>
      <c r="NGH307" s="504"/>
      <c r="NGI307" s="504"/>
      <c r="NGJ307" s="504"/>
      <c r="NGK307" s="504"/>
      <c r="NGL307" s="504"/>
      <c r="NGM307" s="504"/>
      <c r="NGN307" s="504"/>
      <c r="NGO307" s="504"/>
      <c r="NGP307" s="504"/>
      <c r="NGQ307" s="504"/>
      <c r="NGR307" s="504"/>
      <c r="NGS307" s="504"/>
      <c r="NGT307" s="504"/>
      <c r="NGU307" s="504"/>
      <c r="NGV307" s="504"/>
      <c r="NGW307" s="504"/>
      <c r="NGX307" s="504"/>
      <c r="NGY307" s="504"/>
      <c r="NGZ307" s="504"/>
      <c r="NHA307" s="504"/>
      <c r="NHB307" s="504"/>
      <c r="NHC307" s="504"/>
      <c r="NHD307" s="504"/>
      <c r="NHE307" s="504"/>
      <c r="NHF307" s="504"/>
      <c r="NHG307" s="504"/>
      <c r="NHH307" s="504"/>
      <c r="NHI307" s="504"/>
      <c r="NHJ307" s="504"/>
      <c r="NHK307" s="504"/>
      <c r="NHL307" s="504"/>
      <c r="NHM307" s="504"/>
      <c r="NHN307" s="504"/>
      <c r="NHO307" s="504"/>
      <c r="NHP307" s="504"/>
      <c r="NHQ307" s="504"/>
      <c r="NHR307" s="504"/>
      <c r="NHS307" s="504"/>
      <c r="NHT307" s="504"/>
      <c r="NHU307" s="504"/>
      <c r="NHV307" s="504"/>
      <c r="NHW307" s="504"/>
      <c r="NHX307" s="504"/>
      <c r="NHY307" s="504"/>
      <c r="NHZ307" s="504"/>
      <c r="NIA307" s="504"/>
      <c r="NIB307" s="504"/>
      <c r="NIC307" s="504"/>
      <c r="NID307" s="504"/>
      <c r="NIE307" s="504"/>
      <c r="NIF307" s="504"/>
      <c r="NIG307" s="504"/>
      <c r="NIH307" s="504"/>
      <c r="NII307" s="504"/>
      <c r="NIJ307" s="504"/>
      <c r="NIK307" s="504"/>
      <c r="NIL307" s="504"/>
      <c r="NIM307" s="504"/>
      <c r="NIN307" s="504"/>
      <c r="NIO307" s="504"/>
      <c r="NIP307" s="504"/>
      <c r="NIQ307" s="504"/>
      <c r="NIR307" s="504"/>
      <c r="NIS307" s="504"/>
      <c r="NIT307" s="504"/>
      <c r="NIU307" s="504"/>
      <c r="NIV307" s="504"/>
      <c r="NIW307" s="504"/>
      <c r="NIX307" s="504"/>
      <c r="NIY307" s="504"/>
      <c r="NIZ307" s="504"/>
      <c r="NJA307" s="504"/>
      <c r="NJB307" s="504"/>
      <c r="NJC307" s="504"/>
      <c r="NJD307" s="504"/>
      <c r="NJE307" s="504"/>
      <c r="NJF307" s="504"/>
      <c r="NJG307" s="504"/>
      <c r="NJH307" s="504"/>
      <c r="NJI307" s="504"/>
      <c r="NJJ307" s="504"/>
      <c r="NJK307" s="504"/>
      <c r="NJL307" s="504"/>
      <c r="NJM307" s="504"/>
      <c r="NJN307" s="504"/>
      <c r="NJO307" s="504"/>
      <c r="NJP307" s="504"/>
      <c r="NJQ307" s="504"/>
      <c r="NJR307" s="504"/>
      <c r="NJS307" s="504"/>
      <c r="NJT307" s="504"/>
      <c r="NJU307" s="504"/>
      <c r="NJV307" s="504"/>
      <c r="NJW307" s="504"/>
      <c r="NJX307" s="504"/>
      <c r="NJY307" s="504"/>
      <c r="NJZ307" s="504"/>
      <c r="NKA307" s="504"/>
      <c r="NKB307" s="504"/>
      <c r="NKC307" s="504"/>
      <c r="NKD307" s="504"/>
      <c r="NKE307" s="504"/>
      <c r="NKF307" s="504"/>
      <c r="NKG307" s="504"/>
      <c r="NKH307" s="504"/>
      <c r="NKI307" s="504"/>
      <c r="NKJ307" s="504"/>
      <c r="NKK307" s="504"/>
      <c r="NKL307" s="504"/>
      <c r="NKM307" s="504"/>
      <c r="NKN307" s="504"/>
      <c r="NKO307" s="504"/>
      <c r="NKP307" s="504"/>
      <c r="NKQ307" s="504"/>
      <c r="NKR307" s="504"/>
      <c r="NKS307" s="504"/>
      <c r="NKT307" s="504"/>
      <c r="NKU307" s="504"/>
      <c r="NKV307" s="504"/>
      <c r="NKW307" s="504"/>
      <c r="NKX307" s="504"/>
      <c r="NKY307" s="504"/>
      <c r="NKZ307" s="504"/>
      <c r="NLA307" s="504"/>
      <c r="NLB307" s="504"/>
      <c r="NLC307" s="504"/>
      <c r="NLD307" s="504"/>
      <c r="NLE307" s="504"/>
      <c r="NLF307" s="504"/>
      <c r="NLG307" s="504"/>
      <c r="NLH307" s="504"/>
      <c r="NLI307" s="504"/>
      <c r="NLJ307" s="504"/>
      <c r="NLK307" s="504"/>
      <c r="NLL307" s="504"/>
      <c r="NLM307" s="504"/>
      <c r="NLN307" s="504"/>
      <c r="NLO307" s="504"/>
      <c r="NLP307" s="504"/>
      <c r="NLQ307" s="504"/>
      <c r="NLR307" s="504"/>
      <c r="NLS307" s="504"/>
      <c r="NLT307" s="504"/>
      <c r="NLU307" s="504"/>
      <c r="NLV307" s="504"/>
      <c r="NLW307" s="504"/>
      <c r="NLX307" s="504"/>
      <c r="NLY307" s="504"/>
      <c r="NLZ307" s="504"/>
      <c r="NMA307" s="504"/>
      <c r="NMB307" s="504"/>
      <c r="NMC307" s="504"/>
      <c r="NMD307" s="504"/>
      <c r="NME307" s="504"/>
      <c r="NMF307" s="504"/>
      <c r="NMG307" s="504"/>
      <c r="NMH307" s="504"/>
      <c r="NMI307" s="504"/>
      <c r="NMJ307" s="504"/>
      <c r="NMK307" s="504"/>
      <c r="NML307" s="504"/>
      <c r="NMM307" s="504"/>
      <c r="NMN307" s="504"/>
      <c r="NMO307" s="504"/>
      <c r="NMP307" s="504"/>
      <c r="NMQ307" s="504"/>
      <c r="NMR307" s="504"/>
      <c r="NMS307" s="504"/>
      <c r="NMT307" s="504"/>
      <c r="NMU307" s="504"/>
      <c r="NMV307" s="504"/>
      <c r="NMW307" s="504"/>
      <c r="NMX307" s="504"/>
      <c r="NMY307" s="504"/>
      <c r="NMZ307" s="504"/>
      <c r="NNA307" s="504"/>
      <c r="NNB307" s="504"/>
      <c r="NNC307" s="504"/>
      <c r="NND307" s="504"/>
      <c r="NNE307" s="504"/>
      <c r="NNF307" s="504"/>
      <c r="NNG307" s="504"/>
      <c r="NNH307" s="504"/>
      <c r="NNI307" s="504"/>
      <c r="NNJ307" s="504"/>
      <c r="NNK307" s="504"/>
      <c r="NNL307" s="504"/>
      <c r="NNM307" s="504"/>
      <c r="NNN307" s="504"/>
      <c r="NNO307" s="504"/>
      <c r="NNP307" s="504"/>
      <c r="NNQ307" s="504"/>
      <c r="NNR307" s="504"/>
      <c r="NNS307" s="504"/>
      <c r="NNT307" s="504"/>
      <c r="NNU307" s="504"/>
      <c r="NNV307" s="504"/>
      <c r="NNW307" s="504"/>
      <c r="NNX307" s="504"/>
      <c r="NNY307" s="504"/>
      <c r="NNZ307" s="504"/>
      <c r="NOA307" s="504"/>
      <c r="NOB307" s="504"/>
      <c r="NOC307" s="504"/>
      <c r="NOD307" s="504"/>
      <c r="NOE307" s="504"/>
      <c r="NOF307" s="504"/>
      <c r="NOG307" s="504"/>
      <c r="NOH307" s="504"/>
      <c r="NOI307" s="504"/>
      <c r="NOJ307" s="504"/>
      <c r="NOK307" s="504"/>
      <c r="NOL307" s="504"/>
      <c r="NOM307" s="504"/>
      <c r="NON307" s="504"/>
      <c r="NOO307" s="504"/>
      <c r="NOP307" s="504"/>
      <c r="NOQ307" s="504"/>
      <c r="NOR307" s="504"/>
      <c r="NOS307" s="504"/>
      <c r="NOT307" s="504"/>
      <c r="NOU307" s="504"/>
      <c r="NOV307" s="504"/>
      <c r="NOW307" s="504"/>
      <c r="NOX307" s="504"/>
      <c r="NOY307" s="504"/>
      <c r="NOZ307" s="504"/>
      <c r="NPA307" s="504"/>
      <c r="NPB307" s="504"/>
      <c r="NPC307" s="504"/>
      <c r="NPD307" s="504"/>
      <c r="NPE307" s="504"/>
      <c r="NPF307" s="504"/>
      <c r="NPG307" s="504"/>
      <c r="NPH307" s="504"/>
      <c r="NPI307" s="504"/>
      <c r="NPJ307" s="504"/>
      <c r="NPK307" s="504"/>
      <c r="NPL307" s="504"/>
      <c r="NPM307" s="504"/>
      <c r="NPN307" s="504"/>
      <c r="NPO307" s="504"/>
      <c r="NPP307" s="504"/>
      <c r="NPQ307" s="504"/>
      <c r="NPR307" s="504"/>
      <c r="NPS307" s="504"/>
      <c r="NPT307" s="504"/>
      <c r="NPU307" s="504"/>
      <c r="NPV307" s="504"/>
      <c r="NPW307" s="504"/>
      <c r="NPX307" s="504"/>
      <c r="NPY307" s="504"/>
      <c r="NPZ307" s="504"/>
      <c r="NQA307" s="504"/>
      <c r="NQB307" s="504"/>
      <c r="NQC307" s="504"/>
      <c r="NQD307" s="504"/>
      <c r="NQE307" s="504"/>
      <c r="NQF307" s="504"/>
      <c r="NQG307" s="504"/>
      <c r="NQH307" s="504"/>
      <c r="NQI307" s="504"/>
      <c r="NQJ307" s="504"/>
      <c r="NQK307" s="504"/>
      <c r="NQL307" s="504"/>
      <c r="NQM307" s="504"/>
      <c r="NQN307" s="504"/>
      <c r="NQO307" s="504"/>
      <c r="NQP307" s="504"/>
      <c r="NQQ307" s="504"/>
      <c r="NQR307" s="504"/>
      <c r="NQS307" s="504"/>
      <c r="NQT307" s="504"/>
      <c r="NQU307" s="504"/>
      <c r="NQV307" s="504"/>
      <c r="NQW307" s="504"/>
      <c r="NQX307" s="504"/>
      <c r="NQY307" s="504"/>
      <c r="NQZ307" s="504"/>
      <c r="NRA307" s="504"/>
      <c r="NRB307" s="504"/>
      <c r="NRC307" s="504"/>
      <c r="NRD307" s="504"/>
      <c r="NRE307" s="504"/>
      <c r="NRF307" s="504"/>
      <c r="NRG307" s="504"/>
      <c r="NRH307" s="504"/>
      <c r="NRI307" s="504"/>
      <c r="NRJ307" s="504"/>
      <c r="NRK307" s="504"/>
      <c r="NRL307" s="504"/>
      <c r="NRM307" s="504"/>
      <c r="NRN307" s="504"/>
      <c r="NRO307" s="504"/>
      <c r="NRP307" s="504"/>
      <c r="NRQ307" s="504"/>
      <c r="NRR307" s="504"/>
      <c r="NRS307" s="504"/>
      <c r="NRT307" s="504"/>
      <c r="NRU307" s="504"/>
      <c r="NRV307" s="504"/>
      <c r="NRW307" s="504"/>
      <c r="NRX307" s="504"/>
      <c r="NRY307" s="504"/>
      <c r="NRZ307" s="504"/>
      <c r="NSA307" s="504"/>
      <c r="NSB307" s="504"/>
      <c r="NSC307" s="504"/>
      <c r="NSD307" s="504"/>
      <c r="NSE307" s="504"/>
      <c r="NSF307" s="504"/>
      <c r="NSG307" s="504"/>
      <c r="NSH307" s="504"/>
      <c r="NSI307" s="504"/>
      <c r="NSJ307" s="504"/>
      <c r="NSK307" s="504"/>
      <c r="NSL307" s="504"/>
      <c r="NSM307" s="504"/>
      <c r="NSN307" s="504"/>
      <c r="NSO307" s="504"/>
      <c r="NSP307" s="504"/>
      <c r="NSQ307" s="504"/>
      <c r="NSR307" s="504"/>
      <c r="NSS307" s="504"/>
      <c r="NST307" s="504"/>
      <c r="NSU307" s="504"/>
      <c r="NSV307" s="504"/>
      <c r="NSW307" s="504"/>
      <c r="NSX307" s="504"/>
      <c r="NSY307" s="504"/>
      <c r="NSZ307" s="504"/>
      <c r="NTA307" s="504"/>
      <c r="NTB307" s="504"/>
      <c r="NTC307" s="504"/>
      <c r="NTD307" s="504"/>
      <c r="NTE307" s="504"/>
      <c r="NTF307" s="504"/>
      <c r="NTG307" s="504"/>
      <c r="NTH307" s="504"/>
      <c r="NTI307" s="504"/>
      <c r="NTJ307" s="504"/>
      <c r="NTK307" s="504"/>
      <c r="NTL307" s="504"/>
      <c r="NTM307" s="504"/>
      <c r="NTN307" s="504"/>
      <c r="NTO307" s="504"/>
      <c r="NTP307" s="504"/>
      <c r="NTQ307" s="504"/>
      <c r="NTR307" s="504"/>
      <c r="NTS307" s="504"/>
      <c r="NTT307" s="504"/>
      <c r="NTU307" s="504"/>
      <c r="NTV307" s="504"/>
      <c r="NTW307" s="504"/>
      <c r="NTX307" s="504"/>
      <c r="NTY307" s="504"/>
      <c r="NTZ307" s="504"/>
      <c r="NUA307" s="504"/>
      <c r="NUB307" s="504"/>
      <c r="NUC307" s="504"/>
      <c r="NUD307" s="504"/>
      <c r="NUE307" s="504"/>
      <c r="NUF307" s="504"/>
      <c r="NUG307" s="504"/>
      <c r="NUH307" s="504"/>
      <c r="NUI307" s="504"/>
      <c r="NUJ307" s="504"/>
      <c r="NUK307" s="504"/>
      <c r="NUL307" s="504"/>
      <c r="NUM307" s="504"/>
      <c r="NUN307" s="504"/>
      <c r="NUO307" s="504"/>
      <c r="NUP307" s="504"/>
      <c r="NUQ307" s="504"/>
      <c r="NUR307" s="504"/>
      <c r="NUS307" s="504"/>
      <c r="NUT307" s="504"/>
      <c r="NUU307" s="504"/>
      <c r="NUV307" s="504"/>
      <c r="NUW307" s="504"/>
      <c r="NUX307" s="504"/>
      <c r="NUY307" s="504"/>
      <c r="NUZ307" s="504"/>
      <c r="NVA307" s="504"/>
      <c r="NVB307" s="504"/>
      <c r="NVC307" s="504"/>
      <c r="NVD307" s="504"/>
      <c r="NVE307" s="504"/>
      <c r="NVF307" s="504"/>
      <c r="NVG307" s="504"/>
      <c r="NVH307" s="504"/>
      <c r="NVI307" s="504"/>
      <c r="NVJ307" s="504"/>
      <c r="NVK307" s="504"/>
      <c r="NVL307" s="504"/>
      <c r="NVM307" s="504"/>
      <c r="NVN307" s="504"/>
      <c r="NVO307" s="504"/>
      <c r="NVP307" s="504"/>
      <c r="NVQ307" s="504"/>
      <c r="NVR307" s="504"/>
      <c r="NVS307" s="504"/>
      <c r="NVT307" s="504"/>
      <c r="NVU307" s="504"/>
      <c r="NVV307" s="504"/>
      <c r="NVW307" s="504"/>
      <c r="NVX307" s="504"/>
      <c r="NVY307" s="504"/>
      <c r="NVZ307" s="504"/>
      <c r="NWA307" s="504"/>
      <c r="NWB307" s="504"/>
      <c r="NWC307" s="504"/>
      <c r="NWD307" s="504"/>
      <c r="NWE307" s="504"/>
      <c r="NWF307" s="504"/>
      <c r="NWG307" s="504"/>
      <c r="NWH307" s="504"/>
      <c r="NWI307" s="504"/>
      <c r="NWJ307" s="504"/>
      <c r="NWK307" s="504"/>
      <c r="NWL307" s="504"/>
      <c r="NWM307" s="504"/>
      <c r="NWN307" s="504"/>
      <c r="NWO307" s="504"/>
      <c r="NWP307" s="504"/>
      <c r="NWQ307" s="504"/>
      <c r="NWR307" s="504"/>
      <c r="NWS307" s="504"/>
      <c r="NWT307" s="504"/>
      <c r="NWU307" s="504"/>
      <c r="NWV307" s="504"/>
      <c r="NWW307" s="504"/>
      <c r="NWX307" s="504"/>
      <c r="NWY307" s="504"/>
      <c r="NWZ307" s="504"/>
      <c r="NXA307" s="504"/>
      <c r="NXB307" s="504"/>
      <c r="NXC307" s="504"/>
      <c r="NXD307" s="504"/>
      <c r="NXE307" s="504"/>
      <c r="NXF307" s="504"/>
      <c r="NXG307" s="504"/>
      <c r="NXH307" s="504"/>
      <c r="NXI307" s="504"/>
      <c r="NXJ307" s="504"/>
      <c r="NXK307" s="504"/>
      <c r="NXL307" s="504"/>
      <c r="NXM307" s="504"/>
      <c r="NXN307" s="504"/>
      <c r="NXO307" s="504"/>
      <c r="NXP307" s="504"/>
      <c r="NXQ307" s="504"/>
      <c r="NXR307" s="504"/>
      <c r="NXS307" s="504"/>
      <c r="NXT307" s="504"/>
      <c r="NXU307" s="504"/>
      <c r="NXV307" s="504"/>
      <c r="NXW307" s="504"/>
      <c r="NXX307" s="504"/>
      <c r="NXY307" s="504"/>
      <c r="NXZ307" s="504"/>
      <c r="NYA307" s="504"/>
      <c r="NYB307" s="504"/>
      <c r="NYC307" s="504"/>
      <c r="NYD307" s="504"/>
      <c r="NYE307" s="504"/>
      <c r="NYF307" s="504"/>
      <c r="NYG307" s="504"/>
      <c r="NYH307" s="504"/>
      <c r="NYI307" s="504"/>
      <c r="NYJ307" s="504"/>
      <c r="NYK307" s="504"/>
      <c r="NYL307" s="504"/>
      <c r="NYM307" s="504"/>
      <c r="NYN307" s="504"/>
      <c r="NYO307" s="504"/>
      <c r="NYP307" s="504"/>
      <c r="NYQ307" s="504"/>
      <c r="NYR307" s="504"/>
      <c r="NYS307" s="504"/>
      <c r="NYT307" s="504"/>
      <c r="NYU307" s="504"/>
      <c r="NYV307" s="504"/>
      <c r="NYW307" s="504"/>
      <c r="NYX307" s="504"/>
      <c r="NYY307" s="504"/>
      <c r="NYZ307" s="504"/>
      <c r="NZA307" s="504"/>
      <c r="NZB307" s="504"/>
      <c r="NZC307" s="504"/>
      <c r="NZD307" s="504"/>
      <c r="NZE307" s="504"/>
      <c r="NZF307" s="504"/>
      <c r="NZG307" s="504"/>
      <c r="NZH307" s="504"/>
      <c r="NZI307" s="504"/>
      <c r="NZJ307" s="504"/>
      <c r="NZK307" s="504"/>
      <c r="NZL307" s="504"/>
      <c r="NZM307" s="504"/>
      <c r="NZN307" s="504"/>
      <c r="NZO307" s="504"/>
      <c r="NZP307" s="504"/>
      <c r="NZQ307" s="504"/>
      <c r="NZR307" s="504"/>
      <c r="NZS307" s="504"/>
      <c r="NZT307" s="504"/>
      <c r="NZU307" s="504"/>
      <c r="NZV307" s="504"/>
      <c r="NZW307" s="504"/>
      <c r="NZX307" s="504"/>
      <c r="NZY307" s="504"/>
      <c r="NZZ307" s="504"/>
      <c r="OAA307" s="504"/>
      <c r="OAB307" s="504"/>
      <c r="OAC307" s="504"/>
      <c r="OAD307" s="504"/>
      <c r="OAE307" s="504"/>
      <c r="OAF307" s="504"/>
      <c r="OAG307" s="504"/>
      <c r="OAH307" s="504"/>
      <c r="OAI307" s="504"/>
      <c r="OAJ307" s="504"/>
      <c r="OAK307" s="504"/>
      <c r="OAL307" s="504"/>
      <c r="OAM307" s="504"/>
      <c r="OAN307" s="504"/>
      <c r="OAO307" s="504"/>
      <c r="OAP307" s="504"/>
      <c r="OAQ307" s="504"/>
      <c r="OAR307" s="504"/>
      <c r="OAS307" s="504"/>
      <c r="OAT307" s="504"/>
      <c r="OAU307" s="504"/>
      <c r="OAV307" s="504"/>
      <c r="OAW307" s="504"/>
      <c r="OAX307" s="504"/>
      <c r="OAY307" s="504"/>
      <c r="OAZ307" s="504"/>
      <c r="OBA307" s="504"/>
      <c r="OBB307" s="504"/>
      <c r="OBC307" s="504"/>
      <c r="OBD307" s="504"/>
      <c r="OBE307" s="504"/>
      <c r="OBF307" s="504"/>
      <c r="OBG307" s="504"/>
      <c r="OBH307" s="504"/>
      <c r="OBI307" s="504"/>
      <c r="OBJ307" s="504"/>
      <c r="OBK307" s="504"/>
      <c r="OBL307" s="504"/>
      <c r="OBM307" s="504"/>
      <c r="OBN307" s="504"/>
      <c r="OBO307" s="504"/>
      <c r="OBP307" s="504"/>
      <c r="OBQ307" s="504"/>
      <c r="OBR307" s="504"/>
      <c r="OBS307" s="504"/>
      <c r="OBT307" s="504"/>
      <c r="OBU307" s="504"/>
      <c r="OBV307" s="504"/>
      <c r="OBW307" s="504"/>
      <c r="OBX307" s="504"/>
      <c r="OBY307" s="504"/>
      <c r="OBZ307" s="504"/>
      <c r="OCA307" s="504"/>
      <c r="OCB307" s="504"/>
      <c r="OCC307" s="504"/>
      <c r="OCD307" s="504"/>
      <c r="OCE307" s="504"/>
      <c r="OCF307" s="504"/>
      <c r="OCG307" s="504"/>
      <c r="OCH307" s="504"/>
      <c r="OCI307" s="504"/>
      <c r="OCJ307" s="504"/>
      <c r="OCK307" s="504"/>
      <c r="OCL307" s="504"/>
      <c r="OCM307" s="504"/>
      <c r="OCN307" s="504"/>
      <c r="OCO307" s="504"/>
      <c r="OCP307" s="504"/>
      <c r="OCQ307" s="504"/>
      <c r="OCR307" s="504"/>
      <c r="OCS307" s="504"/>
      <c r="OCT307" s="504"/>
      <c r="OCU307" s="504"/>
      <c r="OCV307" s="504"/>
      <c r="OCW307" s="504"/>
      <c r="OCX307" s="504"/>
      <c r="OCY307" s="504"/>
      <c r="OCZ307" s="504"/>
      <c r="ODA307" s="504"/>
      <c r="ODB307" s="504"/>
      <c r="ODC307" s="504"/>
      <c r="ODD307" s="504"/>
      <c r="ODE307" s="504"/>
      <c r="ODF307" s="504"/>
      <c r="ODG307" s="504"/>
      <c r="ODH307" s="504"/>
      <c r="ODI307" s="504"/>
      <c r="ODJ307" s="504"/>
      <c r="ODK307" s="504"/>
      <c r="ODL307" s="504"/>
      <c r="ODM307" s="504"/>
      <c r="ODN307" s="504"/>
      <c r="ODO307" s="504"/>
      <c r="ODP307" s="504"/>
      <c r="ODQ307" s="504"/>
      <c r="ODR307" s="504"/>
      <c r="ODS307" s="504"/>
      <c r="ODT307" s="504"/>
      <c r="ODU307" s="504"/>
      <c r="ODV307" s="504"/>
      <c r="ODW307" s="504"/>
      <c r="ODX307" s="504"/>
      <c r="ODY307" s="504"/>
      <c r="ODZ307" s="504"/>
      <c r="OEA307" s="504"/>
      <c r="OEB307" s="504"/>
      <c r="OEC307" s="504"/>
      <c r="OED307" s="504"/>
      <c r="OEE307" s="504"/>
      <c r="OEF307" s="504"/>
      <c r="OEG307" s="504"/>
      <c r="OEH307" s="504"/>
      <c r="OEI307" s="504"/>
      <c r="OEJ307" s="504"/>
      <c r="OEK307" s="504"/>
      <c r="OEL307" s="504"/>
      <c r="OEM307" s="504"/>
      <c r="OEN307" s="504"/>
      <c r="OEO307" s="504"/>
      <c r="OEP307" s="504"/>
      <c r="OEQ307" s="504"/>
      <c r="OER307" s="504"/>
      <c r="OES307" s="504"/>
      <c r="OET307" s="504"/>
      <c r="OEU307" s="504"/>
      <c r="OEV307" s="504"/>
      <c r="OEW307" s="504"/>
      <c r="OEX307" s="504"/>
      <c r="OEY307" s="504"/>
      <c r="OEZ307" s="504"/>
      <c r="OFA307" s="504"/>
      <c r="OFB307" s="504"/>
      <c r="OFC307" s="504"/>
      <c r="OFD307" s="504"/>
      <c r="OFE307" s="504"/>
      <c r="OFF307" s="504"/>
      <c r="OFG307" s="504"/>
      <c r="OFH307" s="504"/>
      <c r="OFI307" s="504"/>
      <c r="OFJ307" s="504"/>
      <c r="OFK307" s="504"/>
      <c r="OFL307" s="504"/>
      <c r="OFM307" s="504"/>
      <c r="OFN307" s="504"/>
      <c r="OFO307" s="504"/>
      <c r="OFP307" s="504"/>
      <c r="OFQ307" s="504"/>
      <c r="OFR307" s="504"/>
      <c r="OFS307" s="504"/>
      <c r="OFT307" s="504"/>
      <c r="OFU307" s="504"/>
      <c r="OFV307" s="504"/>
      <c r="OFW307" s="504"/>
      <c r="OFX307" s="504"/>
      <c r="OFY307" s="504"/>
      <c r="OFZ307" s="504"/>
      <c r="OGA307" s="504"/>
      <c r="OGB307" s="504"/>
      <c r="OGC307" s="504"/>
      <c r="OGD307" s="504"/>
      <c r="OGE307" s="504"/>
      <c r="OGF307" s="504"/>
      <c r="OGG307" s="504"/>
      <c r="OGH307" s="504"/>
      <c r="OGI307" s="504"/>
      <c r="OGJ307" s="504"/>
      <c r="OGK307" s="504"/>
      <c r="OGL307" s="504"/>
      <c r="OGM307" s="504"/>
      <c r="OGN307" s="504"/>
      <c r="OGO307" s="504"/>
      <c r="OGP307" s="504"/>
      <c r="OGQ307" s="504"/>
      <c r="OGR307" s="504"/>
      <c r="OGS307" s="504"/>
      <c r="OGT307" s="504"/>
      <c r="OGU307" s="504"/>
      <c r="OGV307" s="504"/>
      <c r="OGW307" s="504"/>
      <c r="OGX307" s="504"/>
      <c r="OGY307" s="504"/>
      <c r="OGZ307" s="504"/>
      <c r="OHA307" s="504"/>
      <c r="OHB307" s="504"/>
      <c r="OHC307" s="504"/>
      <c r="OHD307" s="504"/>
      <c r="OHE307" s="504"/>
      <c r="OHF307" s="504"/>
      <c r="OHG307" s="504"/>
      <c r="OHH307" s="504"/>
      <c r="OHI307" s="504"/>
      <c r="OHJ307" s="504"/>
      <c r="OHK307" s="504"/>
      <c r="OHL307" s="504"/>
      <c r="OHM307" s="504"/>
      <c r="OHN307" s="504"/>
      <c r="OHO307" s="504"/>
      <c r="OHP307" s="504"/>
      <c r="OHQ307" s="504"/>
      <c r="OHR307" s="504"/>
      <c r="OHS307" s="504"/>
      <c r="OHT307" s="504"/>
      <c r="OHU307" s="504"/>
      <c r="OHV307" s="504"/>
      <c r="OHW307" s="504"/>
      <c r="OHX307" s="504"/>
      <c r="OHY307" s="504"/>
      <c r="OHZ307" s="504"/>
      <c r="OIA307" s="504"/>
      <c r="OIB307" s="504"/>
      <c r="OIC307" s="504"/>
      <c r="OID307" s="504"/>
      <c r="OIE307" s="504"/>
      <c r="OIF307" s="504"/>
      <c r="OIG307" s="504"/>
      <c r="OIH307" s="504"/>
      <c r="OII307" s="504"/>
      <c r="OIJ307" s="504"/>
      <c r="OIK307" s="504"/>
      <c r="OIL307" s="504"/>
      <c r="OIM307" s="504"/>
      <c r="OIN307" s="504"/>
      <c r="OIO307" s="504"/>
      <c r="OIP307" s="504"/>
      <c r="OIQ307" s="504"/>
      <c r="OIR307" s="504"/>
      <c r="OIS307" s="504"/>
      <c r="OIT307" s="504"/>
      <c r="OIU307" s="504"/>
      <c r="OIV307" s="504"/>
      <c r="OIW307" s="504"/>
      <c r="OIX307" s="504"/>
      <c r="OIY307" s="504"/>
      <c r="OIZ307" s="504"/>
      <c r="OJA307" s="504"/>
      <c r="OJB307" s="504"/>
      <c r="OJC307" s="504"/>
      <c r="OJD307" s="504"/>
      <c r="OJE307" s="504"/>
      <c r="OJF307" s="504"/>
      <c r="OJG307" s="504"/>
      <c r="OJH307" s="504"/>
      <c r="OJI307" s="504"/>
      <c r="OJJ307" s="504"/>
      <c r="OJK307" s="504"/>
      <c r="OJL307" s="504"/>
      <c r="OJM307" s="504"/>
      <c r="OJN307" s="504"/>
      <c r="OJO307" s="504"/>
      <c r="OJP307" s="504"/>
      <c r="OJQ307" s="504"/>
      <c r="OJR307" s="504"/>
      <c r="OJS307" s="504"/>
      <c r="OJT307" s="504"/>
      <c r="OJU307" s="504"/>
      <c r="OJV307" s="504"/>
      <c r="OJW307" s="504"/>
      <c r="OJX307" s="504"/>
      <c r="OJY307" s="504"/>
      <c r="OJZ307" s="504"/>
      <c r="OKA307" s="504"/>
      <c r="OKB307" s="504"/>
      <c r="OKC307" s="504"/>
      <c r="OKD307" s="504"/>
      <c r="OKE307" s="504"/>
      <c r="OKF307" s="504"/>
      <c r="OKG307" s="504"/>
      <c r="OKH307" s="504"/>
      <c r="OKI307" s="504"/>
      <c r="OKJ307" s="504"/>
      <c r="OKK307" s="504"/>
      <c r="OKL307" s="504"/>
      <c r="OKM307" s="504"/>
      <c r="OKN307" s="504"/>
      <c r="OKO307" s="504"/>
      <c r="OKP307" s="504"/>
      <c r="OKQ307" s="504"/>
      <c r="OKR307" s="504"/>
      <c r="OKS307" s="504"/>
      <c r="OKT307" s="504"/>
      <c r="OKU307" s="504"/>
      <c r="OKV307" s="504"/>
      <c r="OKW307" s="504"/>
      <c r="OKX307" s="504"/>
      <c r="OKY307" s="504"/>
      <c r="OKZ307" s="504"/>
      <c r="OLA307" s="504"/>
      <c r="OLB307" s="504"/>
      <c r="OLC307" s="504"/>
      <c r="OLD307" s="504"/>
      <c r="OLE307" s="504"/>
      <c r="OLF307" s="504"/>
      <c r="OLG307" s="504"/>
      <c r="OLH307" s="504"/>
      <c r="OLI307" s="504"/>
      <c r="OLJ307" s="504"/>
      <c r="OLK307" s="504"/>
      <c r="OLL307" s="504"/>
      <c r="OLM307" s="504"/>
      <c r="OLN307" s="504"/>
      <c r="OLO307" s="504"/>
      <c r="OLP307" s="504"/>
      <c r="OLQ307" s="504"/>
      <c r="OLR307" s="504"/>
      <c r="OLS307" s="504"/>
      <c r="OLT307" s="504"/>
      <c r="OLU307" s="504"/>
      <c r="OLV307" s="504"/>
      <c r="OLW307" s="504"/>
      <c r="OLX307" s="504"/>
      <c r="OLY307" s="504"/>
      <c r="OLZ307" s="504"/>
      <c r="OMA307" s="504"/>
      <c r="OMB307" s="504"/>
      <c r="OMC307" s="504"/>
      <c r="OMD307" s="504"/>
      <c r="OME307" s="504"/>
      <c r="OMF307" s="504"/>
      <c r="OMG307" s="504"/>
      <c r="OMH307" s="504"/>
      <c r="OMI307" s="504"/>
      <c r="OMJ307" s="504"/>
      <c r="OMK307" s="504"/>
      <c r="OML307" s="504"/>
      <c r="OMM307" s="504"/>
      <c r="OMN307" s="504"/>
      <c r="OMO307" s="504"/>
      <c r="OMP307" s="504"/>
      <c r="OMQ307" s="504"/>
      <c r="OMR307" s="504"/>
      <c r="OMS307" s="504"/>
      <c r="OMT307" s="504"/>
      <c r="OMU307" s="504"/>
      <c r="OMV307" s="504"/>
      <c r="OMW307" s="504"/>
      <c r="OMX307" s="504"/>
      <c r="OMY307" s="504"/>
      <c r="OMZ307" s="504"/>
      <c r="ONA307" s="504"/>
      <c r="ONB307" s="504"/>
      <c r="ONC307" s="504"/>
      <c r="OND307" s="504"/>
      <c r="ONE307" s="504"/>
      <c r="ONF307" s="504"/>
      <c r="ONG307" s="504"/>
      <c r="ONH307" s="504"/>
      <c r="ONI307" s="504"/>
      <c r="ONJ307" s="504"/>
      <c r="ONK307" s="504"/>
      <c r="ONL307" s="504"/>
      <c r="ONM307" s="504"/>
      <c r="ONN307" s="504"/>
      <c r="ONO307" s="504"/>
      <c r="ONP307" s="504"/>
      <c r="ONQ307" s="504"/>
      <c r="ONR307" s="504"/>
      <c r="ONS307" s="504"/>
      <c r="ONT307" s="504"/>
      <c r="ONU307" s="504"/>
      <c r="ONV307" s="504"/>
      <c r="ONW307" s="504"/>
      <c r="ONX307" s="504"/>
      <c r="ONY307" s="504"/>
      <c r="ONZ307" s="504"/>
      <c r="OOA307" s="504"/>
      <c r="OOB307" s="504"/>
      <c r="OOC307" s="504"/>
      <c r="OOD307" s="504"/>
      <c r="OOE307" s="504"/>
      <c r="OOF307" s="504"/>
      <c r="OOG307" s="504"/>
      <c r="OOH307" s="504"/>
      <c r="OOI307" s="504"/>
      <c r="OOJ307" s="504"/>
      <c r="OOK307" s="504"/>
      <c r="OOL307" s="504"/>
      <c r="OOM307" s="504"/>
      <c r="OON307" s="504"/>
      <c r="OOO307" s="504"/>
      <c r="OOP307" s="504"/>
      <c r="OOQ307" s="504"/>
      <c r="OOR307" s="504"/>
      <c r="OOS307" s="504"/>
      <c r="OOT307" s="504"/>
      <c r="OOU307" s="504"/>
      <c r="OOV307" s="504"/>
      <c r="OOW307" s="504"/>
      <c r="OOX307" s="504"/>
      <c r="OOY307" s="504"/>
      <c r="OOZ307" s="504"/>
      <c r="OPA307" s="504"/>
      <c r="OPB307" s="504"/>
      <c r="OPC307" s="504"/>
      <c r="OPD307" s="504"/>
      <c r="OPE307" s="504"/>
      <c r="OPF307" s="504"/>
      <c r="OPG307" s="504"/>
      <c r="OPH307" s="504"/>
      <c r="OPI307" s="504"/>
      <c r="OPJ307" s="504"/>
      <c r="OPK307" s="504"/>
      <c r="OPL307" s="504"/>
      <c r="OPM307" s="504"/>
      <c r="OPN307" s="504"/>
      <c r="OPO307" s="504"/>
      <c r="OPP307" s="504"/>
      <c r="OPQ307" s="504"/>
      <c r="OPR307" s="504"/>
      <c r="OPS307" s="504"/>
      <c r="OPT307" s="504"/>
      <c r="OPU307" s="504"/>
      <c r="OPV307" s="504"/>
      <c r="OPW307" s="504"/>
      <c r="OPX307" s="504"/>
      <c r="OPY307" s="504"/>
      <c r="OPZ307" s="504"/>
      <c r="OQA307" s="504"/>
      <c r="OQB307" s="504"/>
      <c r="OQC307" s="504"/>
      <c r="OQD307" s="504"/>
      <c r="OQE307" s="504"/>
      <c r="OQF307" s="504"/>
      <c r="OQG307" s="504"/>
      <c r="OQH307" s="504"/>
      <c r="OQI307" s="504"/>
      <c r="OQJ307" s="504"/>
      <c r="OQK307" s="504"/>
      <c r="OQL307" s="504"/>
      <c r="OQM307" s="504"/>
      <c r="OQN307" s="504"/>
      <c r="OQO307" s="504"/>
      <c r="OQP307" s="504"/>
      <c r="OQQ307" s="504"/>
      <c r="OQR307" s="504"/>
      <c r="OQS307" s="504"/>
      <c r="OQT307" s="504"/>
      <c r="OQU307" s="504"/>
      <c r="OQV307" s="504"/>
      <c r="OQW307" s="504"/>
      <c r="OQX307" s="504"/>
      <c r="OQY307" s="504"/>
      <c r="OQZ307" s="504"/>
      <c r="ORA307" s="504"/>
      <c r="ORB307" s="504"/>
      <c r="ORC307" s="504"/>
      <c r="ORD307" s="504"/>
      <c r="ORE307" s="504"/>
      <c r="ORF307" s="504"/>
      <c r="ORG307" s="504"/>
      <c r="ORH307" s="504"/>
      <c r="ORI307" s="504"/>
      <c r="ORJ307" s="504"/>
      <c r="ORK307" s="504"/>
      <c r="ORL307" s="504"/>
      <c r="ORM307" s="504"/>
      <c r="ORN307" s="504"/>
      <c r="ORO307" s="504"/>
      <c r="ORP307" s="504"/>
      <c r="ORQ307" s="504"/>
      <c r="ORR307" s="504"/>
      <c r="ORS307" s="504"/>
      <c r="ORT307" s="504"/>
      <c r="ORU307" s="504"/>
      <c r="ORV307" s="504"/>
      <c r="ORW307" s="504"/>
      <c r="ORX307" s="504"/>
      <c r="ORY307" s="504"/>
      <c r="ORZ307" s="504"/>
      <c r="OSA307" s="504"/>
      <c r="OSB307" s="504"/>
      <c r="OSC307" s="504"/>
      <c r="OSD307" s="504"/>
      <c r="OSE307" s="504"/>
      <c r="OSF307" s="504"/>
      <c r="OSG307" s="504"/>
      <c r="OSH307" s="504"/>
      <c r="OSI307" s="504"/>
      <c r="OSJ307" s="504"/>
      <c r="OSK307" s="504"/>
      <c r="OSL307" s="504"/>
      <c r="OSM307" s="504"/>
      <c r="OSN307" s="504"/>
      <c r="OSO307" s="504"/>
      <c r="OSP307" s="504"/>
      <c r="OSQ307" s="504"/>
      <c r="OSR307" s="504"/>
      <c r="OSS307" s="504"/>
      <c r="OST307" s="504"/>
      <c r="OSU307" s="504"/>
      <c r="OSV307" s="504"/>
      <c r="OSW307" s="504"/>
      <c r="OSX307" s="504"/>
      <c r="OSY307" s="504"/>
      <c r="OSZ307" s="504"/>
      <c r="OTA307" s="504"/>
      <c r="OTB307" s="504"/>
      <c r="OTC307" s="504"/>
      <c r="OTD307" s="504"/>
      <c r="OTE307" s="504"/>
      <c r="OTF307" s="504"/>
      <c r="OTG307" s="504"/>
      <c r="OTH307" s="504"/>
      <c r="OTI307" s="504"/>
      <c r="OTJ307" s="504"/>
      <c r="OTK307" s="504"/>
      <c r="OTL307" s="504"/>
      <c r="OTM307" s="504"/>
      <c r="OTN307" s="504"/>
      <c r="OTO307" s="504"/>
      <c r="OTP307" s="504"/>
      <c r="OTQ307" s="504"/>
      <c r="OTR307" s="504"/>
      <c r="OTS307" s="504"/>
      <c r="OTT307" s="504"/>
      <c r="OTU307" s="504"/>
      <c r="OTV307" s="504"/>
      <c r="OTW307" s="504"/>
      <c r="OTX307" s="504"/>
      <c r="OTY307" s="504"/>
      <c r="OTZ307" s="504"/>
      <c r="OUA307" s="504"/>
      <c r="OUB307" s="504"/>
      <c r="OUC307" s="504"/>
      <c r="OUD307" s="504"/>
      <c r="OUE307" s="504"/>
      <c r="OUF307" s="504"/>
      <c r="OUG307" s="504"/>
      <c r="OUH307" s="504"/>
      <c r="OUI307" s="504"/>
      <c r="OUJ307" s="504"/>
      <c r="OUK307" s="504"/>
      <c r="OUL307" s="504"/>
      <c r="OUM307" s="504"/>
      <c r="OUN307" s="504"/>
      <c r="OUO307" s="504"/>
      <c r="OUP307" s="504"/>
      <c r="OUQ307" s="504"/>
      <c r="OUR307" s="504"/>
      <c r="OUS307" s="504"/>
      <c r="OUT307" s="504"/>
      <c r="OUU307" s="504"/>
      <c r="OUV307" s="504"/>
      <c r="OUW307" s="504"/>
      <c r="OUX307" s="504"/>
      <c r="OUY307" s="504"/>
      <c r="OUZ307" s="504"/>
      <c r="OVA307" s="504"/>
      <c r="OVB307" s="504"/>
      <c r="OVC307" s="504"/>
      <c r="OVD307" s="504"/>
      <c r="OVE307" s="504"/>
      <c r="OVF307" s="504"/>
      <c r="OVG307" s="504"/>
      <c r="OVH307" s="504"/>
      <c r="OVI307" s="504"/>
      <c r="OVJ307" s="504"/>
      <c r="OVK307" s="504"/>
      <c r="OVL307" s="504"/>
      <c r="OVM307" s="504"/>
      <c r="OVN307" s="504"/>
      <c r="OVO307" s="504"/>
      <c r="OVP307" s="504"/>
      <c r="OVQ307" s="504"/>
      <c r="OVR307" s="504"/>
      <c r="OVS307" s="504"/>
      <c r="OVT307" s="504"/>
      <c r="OVU307" s="504"/>
      <c r="OVV307" s="504"/>
      <c r="OVW307" s="504"/>
      <c r="OVX307" s="504"/>
      <c r="OVY307" s="504"/>
      <c r="OVZ307" s="504"/>
      <c r="OWA307" s="504"/>
      <c r="OWB307" s="504"/>
      <c r="OWC307" s="504"/>
      <c r="OWD307" s="504"/>
      <c r="OWE307" s="504"/>
      <c r="OWF307" s="504"/>
      <c r="OWG307" s="504"/>
      <c r="OWH307" s="504"/>
      <c r="OWI307" s="504"/>
      <c r="OWJ307" s="504"/>
      <c r="OWK307" s="504"/>
      <c r="OWL307" s="504"/>
      <c r="OWM307" s="504"/>
      <c r="OWN307" s="504"/>
      <c r="OWO307" s="504"/>
      <c r="OWP307" s="504"/>
      <c r="OWQ307" s="504"/>
      <c r="OWR307" s="504"/>
      <c r="OWS307" s="504"/>
      <c r="OWT307" s="504"/>
      <c r="OWU307" s="504"/>
      <c r="OWV307" s="504"/>
      <c r="OWW307" s="504"/>
      <c r="OWX307" s="504"/>
      <c r="OWY307" s="504"/>
      <c r="OWZ307" s="504"/>
      <c r="OXA307" s="504"/>
      <c r="OXB307" s="504"/>
      <c r="OXC307" s="504"/>
      <c r="OXD307" s="504"/>
      <c r="OXE307" s="504"/>
      <c r="OXF307" s="504"/>
      <c r="OXG307" s="504"/>
      <c r="OXH307" s="504"/>
      <c r="OXI307" s="504"/>
      <c r="OXJ307" s="504"/>
      <c r="OXK307" s="504"/>
      <c r="OXL307" s="504"/>
      <c r="OXM307" s="504"/>
      <c r="OXN307" s="504"/>
      <c r="OXO307" s="504"/>
      <c r="OXP307" s="504"/>
      <c r="OXQ307" s="504"/>
      <c r="OXR307" s="504"/>
      <c r="OXS307" s="504"/>
      <c r="OXT307" s="504"/>
      <c r="OXU307" s="504"/>
      <c r="OXV307" s="504"/>
      <c r="OXW307" s="504"/>
      <c r="OXX307" s="504"/>
      <c r="OXY307" s="504"/>
      <c r="OXZ307" s="504"/>
      <c r="OYA307" s="504"/>
      <c r="OYB307" s="504"/>
      <c r="OYC307" s="504"/>
      <c r="OYD307" s="504"/>
      <c r="OYE307" s="504"/>
      <c r="OYF307" s="504"/>
      <c r="OYG307" s="504"/>
      <c r="OYH307" s="504"/>
      <c r="OYI307" s="504"/>
      <c r="OYJ307" s="504"/>
      <c r="OYK307" s="504"/>
      <c r="OYL307" s="504"/>
      <c r="OYM307" s="504"/>
      <c r="OYN307" s="504"/>
      <c r="OYO307" s="504"/>
      <c r="OYP307" s="504"/>
      <c r="OYQ307" s="504"/>
      <c r="OYR307" s="504"/>
      <c r="OYS307" s="504"/>
      <c r="OYT307" s="504"/>
      <c r="OYU307" s="504"/>
      <c r="OYV307" s="504"/>
      <c r="OYW307" s="504"/>
      <c r="OYX307" s="504"/>
      <c r="OYY307" s="504"/>
      <c r="OYZ307" s="504"/>
      <c r="OZA307" s="504"/>
      <c r="OZB307" s="504"/>
      <c r="OZC307" s="504"/>
      <c r="OZD307" s="504"/>
      <c r="OZE307" s="504"/>
      <c r="OZF307" s="504"/>
      <c r="OZG307" s="504"/>
      <c r="OZH307" s="504"/>
      <c r="OZI307" s="504"/>
      <c r="OZJ307" s="504"/>
      <c r="OZK307" s="504"/>
      <c r="OZL307" s="504"/>
      <c r="OZM307" s="504"/>
      <c r="OZN307" s="504"/>
      <c r="OZO307" s="504"/>
      <c r="OZP307" s="504"/>
      <c r="OZQ307" s="504"/>
      <c r="OZR307" s="504"/>
      <c r="OZS307" s="504"/>
      <c r="OZT307" s="504"/>
      <c r="OZU307" s="504"/>
      <c r="OZV307" s="504"/>
      <c r="OZW307" s="504"/>
      <c r="OZX307" s="504"/>
      <c r="OZY307" s="504"/>
      <c r="OZZ307" s="504"/>
      <c r="PAA307" s="504"/>
      <c r="PAB307" s="504"/>
      <c r="PAC307" s="504"/>
      <c r="PAD307" s="504"/>
      <c r="PAE307" s="504"/>
      <c r="PAF307" s="504"/>
      <c r="PAG307" s="504"/>
      <c r="PAH307" s="504"/>
      <c r="PAI307" s="504"/>
      <c r="PAJ307" s="504"/>
      <c r="PAK307" s="504"/>
      <c r="PAL307" s="504"/>
      <c r="PAM307" s="504"/>
      <c r="PAN307" s="504"/>
      <c r="PAO307" s="504"/>
      <c r="PAP307" s="504"/>
      <c r="PAQ307" s="504"/>
      <c r="PAR307" s="504"/>
      <c r="PAS307" s="504"/>
      <c r="PAT307" s="504"/>
      <c r="PAU307" s="504"/>
      <c r="PAV307" s="504"/>
      <c r="PAW307" s="504"/>
      <c r="PAX307" s="504"/>
      <c r="PAY307" s="504"/>
      <c r="PAZ307" s="504"/>
      <c r="PBA307" s="504"/>
      <c r="PBB307" s="504"/>
      <c r="PBC307" s="504"/>
      <c r="PBD307" s="504"/>
      <c r="PBE307" s="504"/>
      <c r="PBF307" s="504"/>
      <c r="PBG307" s="504"/>
      <c r="PBH307" s="504"/>
      <c r="PBI307" s="504"/>
      <c r="PBJ307" s="504"/>
      <c r="PBK307" s="504"/>
      <c r="PBL307" s="504"/>
      <c r="PBM307" s="504"/>
      <c r="PBN307" s="504"/>
      <c r="PBO307" s="504"/>
      <c r="PBP307" s="504"/>
      <c r="PBQ307" s="504"/>
      <c r="PBR307" s="504"/>
      <c r="PBS307" s="504"/>
      <c r="PBT307" s="504"/>
      <c r="PBU307" s="504"/>
      <c r="PBV307" s="504"/>
      <c r="PBW307" s="504"/>
      <c r="PBX307" s="504"/>
      <c r="PBY307" s="504"/>
      <c r="PBZ307" s="504"/>
      <c r="PCA307" s="504"/>
      <c r="PCB307" s="504"/>
      <c r="PCC307" s="504"/>
      <c r="PCD307" s="504"/>
      <c r="PCE307" s="504"/>
      <c r="PCF307" s="504"/>
      <c r="PCG307" s="504"/>
      <c r="PCH307" s="504"/>
      <c r="PCI307" s="504"/>
      <c r="PCJ307" s="504"/>
      <c r="PCK307" s="504"/>
      <c r="PCL307" s="504"/>
      <c r="PCM307" s="504"/>
      <c r="PCN307" s="504"/>
      <c r="PCO307" s="504"/>
      <c r="PCP307" s="504"/>
      <c r="PCQ307" s="504"/>
      <c r="PCR307" s="504"/>
      <c r="PCS307" s="504"/>
      <c r="PCT307" s="504"/>
      <c r="PCU307" s="504"/>
      <c r="PCV307" s="504"/>
      <c r="PCW307" s="504"/>
      <c r="PCX307" s="504"/>
      <c r="PCY307" s="504"/>
      <c r="PCZ307" s="504"/>
      <c r="PDA307" s="504"/>
      <c r="PDB307" s="504"/>
      <c r="PDC307" s="504"/>
      <c r="PDD307" s="504"/>
      <c r="PDE307" s="504"/>
      <c r="PDF307" s="504"/>
      <c r="PDG307" s="504"/>
      <c r="PDH307" s="504"/>
      <c r="PDI307" s="504"/>
      <c r="PDJ307" s="504"/>
      <c r="PDK307" s="504"/>
      <c r="PDL307" s="504"/>
      <c r="PDM307" s="504"/>
      <c r="PDN307" s="504"/>
      <c r="PDO307" s="504"/>
      <c r="PDP307" s="504"/>
      <c r="PDQ307" s="504"/>
      <c r="PDR307" s="504"/>
      <c r="PDS307" s="504"/>
      <c r="PDT307" s="504"/>
      <c r="PDU307" s="504"/>
      <c r="PDV307" s="504"/>
      <c r="PDW307" s="504"/>
      <c r="PDX307" s="504"/>
      <c r="PDY307" s="504"/>
      <c r="PDZ307" s="504"/>
      <c r="PEA307" s="504"/>
      <c r="PEB307" s="504"/>
      <c r="PEC307" s="504"/>
      <c r="PED307" s="504"/>
      <c r="PEE307" s="504"/>
      <c r="PEF307" s="504"/>
      <c r="PEG307" s="504"/>
      <c r="PEH307" s="504"/>
      <c r="PEI307" s="504"/>
      <c r="PEJ307" s="504"/>
      <c r="PEK307" s="504"/>
      <c r="PEL307" s="504"/>
      <c r="PEM307" s="504"/>
      <c r="PEN307" s="504"/>
      <c r="PEO307" s="504"/>
      <c r="PEP307" s="504"/>
      <c r="PEQ307" s="504"/>
      <c r="PER307" s="504"/>
      <c r="PES307" s="504"/>
      <c r="PET307" s="504"/>
      <c r="PEU307" s="504"/>
      <c r="PEV307" s="504"/>
      <c r="PEW307" s="504"/>
      <c r="PEX307" s="504"/>
      <c r="PEY307" s="504"/>
      <c r="PEZ307" s="504"/>
      <c r="PFA307" s="504"/>
      <c r="PFB307" s="504"/>
      <c r="PFC307" s="504"/>
      <c r="PFD307" s="504"/>
      <c r="PFE307" s="504"/>
      <c r="PFF307" s="504"/>
      <c r="PFG307" s="504"/>
      <c r="PFH307" s="504"/>
      <c r="PFI307" s="504"/>
      <c r="PFJ307" s="504"/>
      <c r="PFK307" s="504"/>
      <c r="PFL307" s="504"/>
      <c r="PFM307" s="504"/>
      <c r="PFN307" s="504"/>
      <c r="PFO307" s="504"/>
      <c r="PFP307" s="504"/>
      <c r="PFQ307" s="504"/>
      <c r="PFR307" s="504"/>
      <c r="PFS307" s="504"/>
      <c r="PFT307" s="504"/>
      <c r="PFU307" s="504"/>
      <c r="PFV307" s="504"/>
      <c r="PFW307" s="504"/>
      <c r="PFX307" s="504"/>
      <c r="PFY307" s="504"/>
      <c r="PFZ307" s="504"/>
      <c r="PGA307" s="504"/>
      <c r="PGB307" s="504"/>
      <c r="PGC307" s="504"/>
      <c r="PGD307" s="504"/>
      <c r="PGE307" s="504"/>
      <c r="PGF307" s="504"/>
      <c r="PGG307" s="504"/>
      <c r="PGH307" s="504"/>
      <c r="PGI307" s="504"/>
      <c r="PGJ307" s="504"/>
      <c r="PGK307" s="504"/>
      <c r="PGL307" s="504"/>
      <c r="PGM307" s="504"/>
      <c r="PGN307" s="504"/>
      <c r="PGO307" s="504"/>
      <c r="PGP307" s="504"/>
      <c r="PGQ307" s="504"/>
      <c r="PGR307" s="504"/>
      <c r="PGS307" s="504"/>
      <c r="PGT307" s="504"/>
      <c r="PGU307" s="504"/>
      <c r="PGV307" s="504"/>
      <c r="PGW307" s="504"/>
      <c r="PGX307" s="504"/>
      <c r="PGY307" s="504"/>
      <c r="PGZ307" s="504"/>
      <c r="PHA307" s="504"/>
      <c r="PHB307" s="504"/>
      <c r="PHC307" s="504"/>
      <c r="PHD307" s="504"/>
      <c r="PHE307" s="504"/>
      <c r="PHF307" s="504"/>
      <c r="PHG307" s="504"/>
      <c r="PHH307" s="504"/>
      <c r="PHI307" s="504"/>
      <c r="PHJ307" s="504"/>
      <c r="PHK307" s="504"/>
      <c r="PHL307" s="504"/>
      <c r="PHM307" s="504"/>
      <c r="PHN307" s="504"/>
      <c r="PHO307" s="504"/>
      <c r="PHP307" s="504"/>
      <c r="PHQ307" s="504"/>
      <c r="PHR307" s="504"/>
      <c r="PHS307" s="504"/>
      <c r="PHT307" s="504"/>
      <c r="PHU307" s="504"/>
      <c r="PHV307" s="504"/>
      <c r="PHW307" s="504"/>
      <c r="PHX307" s="504"/>
      <c r="PHY307" s="504"/>
      <c r="PHZ307" s="504"/>
      <c r="PIA307" s="504"/>
      <c r="PIB307" s="504"/>
      <c r="PIC307" s="504"/>
      <c r="PID307" s="504"/>
      <c r="PIE307" s="504"/>
      <c r="PIF307" s="504"/>
      <c r="PIG307" s="504"/>
      <c r="PIH307" s="504"/>
      <c r="PII307" s="504"/>
      <c r="PIJ307" s="504"/>
      <c r="PIK307" s="504"/>
      <c r="PIL307" s="504"/>
      <c r="PIM307" s="504"/>
      <c r="PIN307" s="504"/>
      <c r="PIO307" s="504"/>
      <c r="PIP307" s="504"/>
      <c r="PIQ307" s="504"/>
      <c r="PIR307" s="504"/>
      <c r="PIS307" s="504"/>
      <c r="PIT307" s="504"/>
      <c r="PIU307" s="504"/>
      <c r="PIV307" s="504"/>
      <c r="PIW307" s="504"/>
      <c r="PIX307" s="504"/>
      <c r="PIY307" s="504"/>
      <c r="PIZ307" s="504"/>
      <c r="PJA307" s="504"/>
      <c r="PJB307" s="504"/>
      <c r="PJC307" s="504"/>
      <c r="PJD307" s="504"/>
      <c r="PJE307" s="504"/>
      <c r="PJF307" s="504"/>
      <c r="PJG307" s="504"/>
      <c r="PJH307" s="504"/>
      <c r="PJI307" s="504"/>
      <c r="PJJ307" s="504"/>
      <c r="PJK307" s="504"/>
      <c r="PJL307" s="504"/>
      <c r="PJM307" s="504"/>
      <c r="PJN307" s="504"/>
      <c r="PJO307" s="504"/>
      <c r="PJP307" s="504"/>
      <c r="PJQ307" s="504"/>
      <c r="PJR307" s="504"/>
      <c r="PJS307" s="504"/>
      <c r="PJT307" s="504"/>
      <c r="PJU307" s="504"/>
      <c r="PJV307" s="504"/>
      <c r="PJW307" s="504"/>
      <c r="PJX307" s="504"/>
      <c r="PJY307" s="504"/>
      <c r="PJZ307" s="504"/>
      <c r="PKA307" s="504"/>
      <c r="PKB307" s="504"/>
      <c r="PKC307" s="504"/>
      <c r="PKD307" s="504"/>
      <c r="PKE307" s="504"/>
      <c r="PKF307" s="504"/>
      <c r="PKG307" s="504"/>
      <c r="PKH307" s="504"/>
      <c r="PKI307" s="504"/>
      <c r="PKJ307" s="504"/>
      <c r="PKK307" s="504"/>
      <c r="PKL307" s="504"/>
      <c r="PKM307" s="504"/>
      <c r="PKN307" s="504"/>
      <c r="PKO307" s="504"/>
      <c r="PKP307" s="504"/>
      <c r="PKQ307" s="504"/>
      <c r="PKR307" s="504"/>
      <c r="PKS307" s="504"/>
      <c r="PKT307" s="504"/>
      <c r="PKU307" s="504"/>
      <c r="PKV307" s="504"/>
      <c r="PKW307" s="504"/>
      <c r="PKX307" s="504"/>
      <c r="PKY307" s="504"/>
      <c r="PKZ307" s="504"/>
      <c r="PLA307" s="504"/>
      <c r="PLB307" s="504"/>
      <c r="PLC307" s="504"/>
      <c r="PLD307" s="504"/>
      <c r="PLE307" s="504"/>
      <c r="PLF307" s="504"/>
      <c r="PLG307" s="504"/>
      <c r="PLH307" s="504"/>
      <c r="PLI307" s="504"/>
      <c r="PLJ307" s="504"/>
      <c r="PLK307" s="504"/>
      <c r="PLL307" s="504"/>
      <c r="PLM307" s="504"/>
      <c r="PLN307" s="504"/>
      <c r="PLO307" s="504"/>
      <c r="PLP307" s="504"/>
      <c r="PLQ307" s="504"/>
      <c r="PLR307" s="504"/>
      <c r="PLS307" s="504"/>
      <c r="PLT307" s="504"/>
      <c r="PLU307" s="504"/>
      <c r="PLV307" s="504"/>
      <c r="PLW307" s="504"/>
      <c r="PLX307" s="504"/>
      <c r="PLY307" s="504"/>
      <c r="PLZ307" s="504"/>
      <c r="PMA307" s="504"/>
      <c r="PMB307" s="504"/>
      <c r="PMC307" s="504"/>
      <c r="PMD307" s="504"/>
      <c r="PME307" s="504"/>
      <c r="PMF307" s="504"/>
      <c r="PMG307" s="504"/>
      <c r="PMH307" s="504"/>
      <c r="PMI307" s="504"/>
      <c r="PMJ307" s="504"/>
      <c r="PMK307" s="504"/>
      <c r="PML307" s="504"/>
      <c r="PMM307" s="504"/>
      <c r="PMN307" s="504"/>
      <c r="PMO307" s="504"/>
      <c r="PMP307" s="504"/>
      <c r="PMQ307" s="504"/>
      <c r="PMR307" s="504"/>
      <c r="PMS307" s="504"/>
      <c r="PMT307" s="504"/>
      <c r="PMU307" s="504"/>
      <c r="PMV307" s="504"/>
      <c r="PMW307" s="504"/>
      <c r="PMX307" s="504"/>
      <c r="PMY307" s="504"/>
      <c r="PMZ307" s="504"/>
      <c r="PNA307" s="504"/>
      <c r="PNB307" s="504"/>
      <c r="PNC307" s="504"/>
      <c r="PND307" s="504"/>
      <c r="PNE307" s="504"/>
      <c r="PNF307" s="504"/>
      <c r="PNG307" s="504"/>
      <c r="PNH307" s="504"/>
      <c r="PNI307" s="504"/>
      <c r="PNJ307" s="504"/>
      <c r="PNK307" s="504"/>
      <c r="PNL307" s="504"/>
      <c r="PNM307" s="504"/>
      <c r="PNN307" s="504"/>
      <c r="PNO307" s="504"/>
      <c r="PNP307" s="504"/>
      <c r="PNQ307" s="504"/>
      <c r="PNR307" s="504"/>
      <c r="PNS307" s="504"/>
      <c r="PNT307" s="504"/>
      <c r="PNU307" s="504"/>
      <c r="PNV307" s="504"/>
      <c r="PNW307" s="504"/>
      <c r="PNX307" s="504"/>
      <c r="PNY307" s="504"/>
      <c r="PNZ307" s="504"/>
      <c r="POA307" s="504"/>
      <c r="POB307" s="504"/>
      <c r="POC307" s="504"/>
      <c r="POD307" s="504"/>
      <c r="POE307" s="504"/>
      <c r="POF307" s="504"/>
      <c r="POG307" s="504"/>
      <c r="POH307" s="504"/>
      <c r="POI307" s="504"/>
      <c r="POJ307" s="504"/>
      <c r="POK307" s="504"/>
      <c r="POL307" s="504"/>
      <c r="POM307" s="504"/>
      <c r="PON307" s="504"/>
      <c r="POO307" s="504"/>
      <c r="POP307" s="504"/>
      <c r="POQ307" s="504"/>
      <c r="POR307" s="504"/>
      <c r="POS307" s="504"/>
      <c r="POT307" s="504"/>
      <c r="POU307" s="504"/>
      <c r="POV307" s="504"/>
      <c r="POW307" s="504"/>
      <c r="POX307" s="504"/>
      <c r="POY307" s="504"/>
      <c r="POZ307" s="504"/>
      <c r="PPA307" s="504"/>
      <c r="PPB307" s="504"/>
      <c r="PPC307" s="504"/>
      <c r="PPD307" s="504"/>
      <c r="PPE307" s="504"/>
      <c r="PPF307" s="504"/>
      <c r="PPG307" s="504"/>
      <c r="PPH307" s="504"/>
      <c r="PPI307" s="504"/>
      <c r="PPJ307" s="504"/>
      <c r="PPK307" s="504"/>
      <c r="PPL307" s="504"/>
      <c r="PPM307" s="504"/>
      <c r="PPN307" s="504"/>
      <c r="PPO307" s="504"/>
      <c r="PPP307" s="504"/>
      <c r="PPQ307" s="504"/>
      <c r="PPR307" s="504"/>
      <c r="PPS307" s="504"/>
      <c r="PPT307" s="504"/>
      <c r="PPU307" s="504"/>
      <c r="PPV307" s="504"/>
      <c r="PPW307" s="504"/>
      <c r="PPX307" s="504"/>
      <c r="PPY307" s="504"/>
      <c r="PPZ307" s="504"/>
      <c r="PQA307" s="504"/>
      <c r="PQB307" s="504"/>
      <c r="PQC307" s="504"/>
      <c r="PQD307" s="504"/>
      <c r="PQE307" s="504"/>
      <c r="PQF307" s="504"/>
      <c r="PQG307" s="504"/>
      <c r="PQH307" s="504"/>
      <c r="PQI307" s="504"/>
      <c r="PQJ307" s="504"/>
      <c r="PQK307" s="504"/>
      <c r="PQL307" s="504"/>
      <c r="PQM307" s="504"/>
      <c r="PQN307" s="504"/>
      <c r="PQO307" s="504"/>
      <c r="PQP307" s="504"/>
      <c r="PQQ307" s="504"/>
      <c r="PQR307" s="504"/>
      <c r="PQS307" s="504"/>
      <c r="PQT307" s="504"/>
      <c r="PQU307" s="504"/>
      <c r="PQV307" s="504"/>
      <c r="PQW307" s="504"/>
      <c r="PQX307" s="504"/>
      <c r="PQY307" s="504"/>
      <c r="PQZ307" s="504"/>
      <c r="PRA307" s="504"/>
      <c r="PRB307" s="504"/>
      <c r="PRC307" s="504"/>
      <c r="PRD307" s="504"/>
      <c r="PRE307" s="504"/>
      <c r="PRF307" s="504"/>
      <c r="PRG307" s="504"/>
      <c r="PRH307" s="504"/>
      <c r="PRI307" s="504"/>
      <c r="PRJ307" s="504"/>
      <c r="PRK307" s="504"/>
      <c r="PRL307" s="504"/>
      <c r="PRM307" s="504"/>
      <c r="PRN307" s="504"/>
      <c r="PRO307" s="504"/>
      <c r="PRP307" s="504"/>
      <c r="PRQ307" s="504"/>
      <c r="PRR307" s="504"/>
      <c r="PRS307" s="504"/>
      <c r="PRT307" s="504"/>
      <c r="PRU307" s="504"/>
      <c r="PRV307" s="504"/>
      <c r="PRW307" s="504"/>
      <c r="PRX307" s="504"/>
      <c r="PRY307" s="504"/>
      <c r="PRZ307" s="504"/>
      <c r="PSA307" s="504"/>
      <c r="PSB307" s="504"/>
      <c r="PSC307" s="504"/>
      <c r="PSD307" s="504"/>
      <c r="PSE307" s="504"/>
      <c r="PSF307" s="504"/>
      <c r="PSG307" s="504"/>
      <c r="PSH307" s="504"/>
      <c r="PSI307" s="504"/>
      <c r="PSJ307" s="504"/>
      <c r="PSK307" s="504"/>
      <c r="PSL307" s="504"/>
      <c r="PSM307" s="504"/>
      <c r="PSN307" s="504"/>
      <c r="PSO307" s="504"/>
      <c r="PSP307" s="504"/>
      <c r="PSQ307" s="504"/>
      <c r="PSR307" s="504"/>
      <c r="PSS307" s="504"/>
      <c r="PST307" s="504"/>
      <c r="PSU307" s="504"/>
      <c r="PSV307" s="504"/>
      <c r="PSW307" s="504"/>
      <c r="PSX307" s="504"/>
      <c r="PSY307" s="504"/>
      <c r="PSZ307" s="504"/>
      <c r="PTA307" s="504"/>
      <c r="PTB307" s="504"/>
      <c r="PTC307" s="504"/>
      <c r="PTD307" s="504"/>
      <c r="PTE307" s="504"/>
      <c r="PTF307" s="504"/>
      <c r="PTG307" s="504"/>
      <c r="PTH307" s="504"/>
      <c r="PTI307" s="504"/>
      <c r="PTJ307" s="504"/>
      <c r="PTK307" s="504"/>
      <c r="PTL307" s="504"/>
      <c r="PTM307" s="504"/>
      <c r="PTN307" s="504"/>
      <c r="PTO307" s="504"/>
      <c r="PTP307" s="504"/>
      <c r="PTQ307" s="504"/>
      <c r="PTR307" s="504"/>
      <c r="PTS307" s="504"/>
      <c r="PTT307" s="504"/>
      <c r="PTU307" s="504"/>
      <c r="PTV307" s="504"/>
      <c r="PTW307" s="504"/>
      <c r="PTX307" s="504"/>
      <c r="PTY307" s="504"/>
      <c r="PTZ307" s="504"/>
      <c r="PUA307" s="504"/>
      <c r="PUB307" s="504"/>
      <c r="PUC307" s="504"/>
      <c r="PUD307" s="504"/>
      <c r="PUE307" s="504"/>
      <c r="PUF307" s="504"/>
      <c r="PUG307" s="504"/>
      <c r="PUH307" s="504"/>
      <c r="PUI307" s="504"/>
      <c r="PUJ307" s="504"/>
      <c r="PUK307" s="504"/>
      <c r="PUL307" s="504"/>
      <c r="PUM307" s="504"/>
      <c r="PUN307" s="504"/>
      <c r="PUO307" s="504"/>
      <c r="PUP307" s="504"/>
      <c r="PUQ307" s="504"/>
      <c r="PUR307" s="504"/>
      <c r="PUS307" s="504"/>
      <c r="PUT307" s="504"/>
      <c r="PUU307" s="504"/>
      <c r="PUV307" s="504"/>
      <c r="PUW307" s="504"/>
      <c r="PUX307" s="504"/>
      <c r="PUY307" s="504"/>
      <c r="PUZ307" s="504"/>
      <c r="PVA307" s="504"/>
      <c r="PVB307" s="504"/>
      <c r="PVC307" s="504"/>
      <c r="PVD307" s="504"/>
      <c r="PVE307" s="504"/>
      <c r="PVF307" s="504"/>
      <c r="PVG307" s="504"/>
      <c r="PVH307" s="504"/>
      <c r="PVI307" s="504"/>
      <c r="PVJ307" s="504"/>
      <c r="PVK307" s="504"/>
      <c r="PVL307" s="504"/>
      <c r="PVM307" s="504"/>
      <c r="PVN307" s="504"/>
      <c r="PVO307" s="504"/>
      <c r="PVP307" s="504"/>
      <c r="PVQ307" s="504"/>
      <c r="PVR307" s="504"/>
      <c r="PVS307" s="504"/>
      <c r="PVT307" s="504"/>
      <c r="PVU307" s="504"/>
      <c r="PVV307" s="504"/>
      <c r="PVW307" s="504"/>
      <c r="PVX307" s="504"/>
      <c r="PVY307" s="504"/>
      <c r="PVZ307" s="504"/>
      <c r="PWA307" s="504"/>
      <c r="PWB307" s="504"/>
      <c r="PWC307" s="504"/>
      <c r="PWD307" s="504"/>
      <c r="PWE307" s="504"/>
      <c r="PWF307" s="504"/>
      <c r="PWG307" s="504"/>
      <c r="PWH307" s="504"/>
      <c r="PWI307" s="504"/>
      <c r="PWJ307" s="504"/>
      <c r="PWK307" s="504"/>
      <c r="PWL307" s="504"/>
      <c r="PWM307" s="504"/>
      <c r="PWN307" s="504"/>
      <c r="PWO307" s="504"/>
      <c r="PWP307" s="504"/>
      <c r="PWQ307" s="504"/>
      <c r="PWR307" s="504"/>
      <c r="PWS307" s="504"/>
      <c r="PWT307" s="504"/>
      <c r="PWU307" s="504"/>
      <c r="PWV307" s="504"/>
      <c r="PWW307" s="504"/>
      <c r="PWX307" s="504"/>
      <c r="PWY307" s="504"/>
      <c r="PWZ307" s="504"/>
      <c r="PXA307" s="504"/>
      <c r="PXB307" s="504"/>
      <c r="PXC307" s="504"/>
      <c r="PXD307" s="504"/>
      <c r="PXE307" s="504"/>
      <c r="PXF307" s="504"/>
      <c r="PXG307" s="504"/>
      <c r="PXH307" s="504"/>
      <c r="PXI307" s="504"/>
      <c r="PXJ307" s="504"/>
      <c r="PXK307" s="504"/>
      <c r="PXL307" s="504"/>
      <c r="PXM307" s="504"/>
      <c r="PXN307" s="504"/>
      <c r="PXO307" s="504"/>
      <c r="PXP307" s="504"/>
      <c r="PXQ307" s="504"/>
      <c r="PXR307" s="504"/>
      <c r="PXS307" s="504"/>
      <c r="PXT307" s="504"/>
      <c r="PXU307" s="504"/>
      <c r="PXV307" s="504"/>
      <c r="PXW307" s="504"/>
      <c r="PXX307" s="504"/>
      <c r="PXY307" s="504"/>
      <c r="PXZ307" s="504"/>
      <c r="PYA307" s="504"/>
      <c r="PYB307" s="504"/>
      <c r="PYC307" s="504"/>
      <c r="PYD307" s="504"/>
      <c r="PYE307" s="504"/>
      <c r="PYF307" s="504"/>
      <c r="PYG307" s="504"/>
      <c r="PYH307" s="504"/>
      <c r="PYI307" s="504"/>
      <c r="PYJ307" s="504"/>
      <c r="PYK307" s="504"/>
      <c r="PYL307" s="504"/>
      <c r="PYM307" s="504"/>
      <c r="PYN307" s="504"/>
      <c r="PYO307" s="504"/>
      <c r="PYP307" s="504"/>
      <c r="PYQ307" s="504"/>
      <c r="PYR307" s="504"/>
      <c r="PYS307" s="504"/>
      <c r="PYT307" s="504"/>
      <c r="PYU307" s="504"/>
      <c r="PYV307" s="504"/>
      <c r="PYW307" s="504"/>
      <c r="PYX307" s="504"/>
      <c r="PYY307" s="504"/>
      <c r="PYZ307" s="504"/>
      <c r="PZA307" s="504"/>
      <c r="PZB307" s="504"/>
      <c r="PZC307" s="504"/>
      <c r="PZD307" s="504"/>
      <c r="PZE307" s="504"/>
      <c r="PZF307" s="504"/>
      <c r="PZG307" s="504"/>
      <c r="PZH307" s="504"/>
      <c r="PZI307" s="504"/>
      <c r="PZJ307" s="504"/>
      <c r="PZK307" s="504"/>
      <c r="PZL307" s="504"/>
      <c r="PZM307" s="504"/>
      <c r="PZN307" s="504"/>
      <c r="PZO307" s="504"/>
      <c r="PZP307" s="504"/>
      <c r="PZQ307" s="504"/>
      <c r="PZR307" s="504"/>
      <c r="PZS307" s="504"/>
      <c r="PZT307" s="504"/>
      <c r="PZU307" s="504"/>
      <c r="PZV307" s="504"/>
      <c r="PZW307" s="504"/>
      <c r="PZX307" s="504"/>
      <c r="PZY307" s="504"/>
      <c r="PZZ307" s="504"/>
      <c r="QAA307" s="504"/>
      <c r="QAB307" s="504"/>
      <c r="QAC307" s="504"/>
      <c r="QAD307" s="504"/>
      <c r="QAE307" s="504"/>
      <c r="QAF307" s="504"/>
      <c r="QAG307" s="504"/>
      <c r="QAH307" s="504"/>
      <c r="QAI307" s="504"/>
      <c r="QAJ307" s="504"/>
      <c r="QAK307" s="504"/>
      <c r="QAL307" s="504"/>
      <c r="QAM307" s="504"/>
      <c r="QAN307" s="504"/>
      <c r="QAO307" s="504"/>
      <c r="QAP307" s="504"/>
      <c r="QAQ307" s="504"/>
      <c r="QAR307" s="504"/>
      <c r="QAS307" s="504"/>
      <c r="QAT307" s="504"/>
      <c r="QAU307" s="504"/>
      <c r="QAV307" s="504"/>
      <c r="QAW307" s="504"/>
      <c r="QAX307" s="504"/>
      <c r="QAY307" s="504"/>
      <c r="QAZ307" s="504"/>
      <c r="QBA307" s="504"/>
      <c r="QBB307" s="504"/>
      <c r="QBC307" s="504"/>
      <c r="QBD307" s="504"/>
      <c r="QBE307" s="504"/>
      <c r="QBF307" s="504"/>
      <c r="QBG307" s="504"/>
      <c r="QBH307" s="504"/>
      <c r="QBI307" s="504"/>
      <c r="QBJ307" s="504"/>
      <c r="QBK307" s="504"/>
      <c r="QBL307" s="504"/>
      <c r="QBM307" s="504"/>
      <c r="QBN307" s="504"/>
      <c r="QBO307" s="504"/>
      <c r="QBP307" s="504"/>
      <c r="QBQ307" s="504"/>
      <c r="QBR307" s="504"/>
      <c r="QBS307" s="504"/>
      <c r="QBT307" s="504"/>
      <c r="QBU307" s="504"/>
      <c r="QBV307" s="504"/>
      <c r="QBW307" s="504"/>
      <c r="QBX307" s="504"/>
      <c r="QBY307" s="504"/>
      <c r="QBZ307" s="504"/>
      <c r="QCA307" s="504"/>
      <c r="QCB307" s="504"/>
      <c r="QCC307" s="504"/>
      <c r="QCD307" s="504"/>
      <c r="QCE307" s="504"/>
      <c r="QCF307" s="504"/>
      <c r="QCG307" s="504"/>
      <c r="QCH307" s="504"/>
      <c r="QCI307" s="504"/>
      <c r="QCJ307" s="504"/>
      <c r="QCK307" s="504"/>
      <c r="QCL307" s="504"/>
      <c r="QCM307" s="504"/>
      <c r="QCN307" s="504"/>
      <c r="QCO307" s="504"/>
      <c r="QCP307" s="504"/>
      <c r="QCQ307" s="504"/>
      <c r="QCR307" s="504"/>
      <c r="QCS307" s="504"/>
      <c r="QCT307" s="504"/>
      <c r="QCU307" s="504"/>
      <c r="QCV307" s="504"/>
      <c r="QCW307" s="504"/>
      <c r="QCX307" s="504"/>
      <c r="QCY307" s="504"/>
      <c r="QCZ307" s="504"/>
      <c r="QDA307" s="504"/>
      <c r="QDB307" s="504"/>
      <c r="QDC307" s="504"/>
      <c r="QDD307" s="504"/>
      <c r="QDE307" s="504"/>
      <c r="QDF307" s="504"/>
      <c r="QDG307" s="504"/>
      <c r="QDH307" s="504"/>
      <c r="QDI307" s="504"/>
      <c r="QDJ307" s="504"/>
      <c r="QDK307" s="504"/>
      <c r="QDL307" s="504"/>
      <c r="QDM307" s="504"/>
      <c r="QDN307" s="504"/>
      <c r="QDO307" s="504"/>
      <c r="QDP307" s="504"/>
      <c r="QDQ307" s="504"/>
      <c r="QDR307" s="504"/>
      <c r="QDS307" s="504"/>
      <c r="QDT307" s="504"/>
      <c r="QDU307" s="504"/>
      <c r="QDV307" s="504"/>
      <c r="QDW307" s="504"/>
      <c r="QDX307" s="504"/>
      <c r="QDY307" s="504"/>
      <c r="QDZ307" s="504"/>
      <c r="QEA307" s="504"/>
      <c r="QEB307" s="504"/>
      <c r="QEC307" s="504"/>
      <c r="QED307" s="504"/>
      <c r="QEE307" s="504"/>
      <c r="QEF307" s="504"/>
      <c r="QEG307" s="504"/>
      <c r="QEH307" s="504"/>
      <c r="QEI307" s="504"/>
      <c r="QEJ307" s="504"/>
      <c r="QEK307" s="504"/>
      <c r="QEL307" s="504"/>
      <c r="QEM307" s="504"/>
      <c r="QEN307" s="504"/>
      <c r="QEO307" s="504"/>
      <c r="QEP307" s="504"/>
      <c r="QEQ307" s="504"/>
      <c r="QER307" s="504"/>
      <c r="QES307" s="504"/>
      <c r="QET307" s="504"/>
      <c r="QEU307" s="504"/>
      <c r="QEV307" s="504"/>
      <c r="QEW307" s="504"/>
      <c r="QEX307" s="504"/>
      <c r="QEY307" s="504"/>
      <c r="QEZ307" s="504"/>
      <c r="QFA307" s="504"/>
      <c r="QFB307" s="504"/>
      <c r="QFC307" s="504"/>
      <c r="QFD307" s="504"/>
      <c r="QFE307" s="504"/>
      <c r="QFF307" s="504"/>
      <c r="QFG307" s="504"/>
      <c r="QFH307" s="504"/>
      <c r="QFI307" s="504"/>
      <c r="QFJ307" s="504"/>
      <c r="QFK307" s="504"/>
      <c r="QFL307" s="504"/>
      <c r="QFM307" s="504"/>
      <c r="QFN307" s="504"/>
      <c r="QFO307" s="504"/>
      <c r="QFP307" s="504"/>
      <c r="QFQ307" s="504"/>
      <c r="QFR307" s="504"/>
      <c r="QFS307" s="504"/>
      <c r="QFT307" s="504"/>
      <c r="QFU307" s="504"/>
      <c r="QFV307" s="504"/>
      <c r="QFW307" s="504"/>
      <c r="QFX307" s="504"/>
      <c r="QFY307" s="504"/>
      <c r="QFZ307" s="504"/>
      <c r="QGA307" s="504"/>
      <c r="QGB307" s="504"/>
      <c r="QGC307" s="504"/>
      <c r="QGD307" s="504"/>
      <c r="QGE307" s="504"/>
      <c r="QGF307" s="504"/>
      <c r="QGG307" s="504"/>
      <c r="QGH307" s="504"/>
      <c r="QGI307" s="504"/>
      <c r="QGJ307" s="504"/>
      <c r="QGK307" s="504"/>
      <c r="QGL307" s="504"/>
      <c r="QGM307" s="504"/>
      <c r="QGN307" s="504"/>
      <c r="QGO307" s="504"/>
      <c r="QGP307" s="504"/>
      <c r="QGQ307" s="504"/>
      <c r="QGR307" s="504"/>
      <c r="QGS307" s="504"/>
      <c r="QGT307" s="504"/>
      <c r="QGU307" s="504"/>
      <c r="QGV307" s="504"/>
      <c r="QGW307" s="504"/>
      <c r="QGX307" s="504"/>
      <c r="QGY307" s="504"/>
      <c r="QGZ307" s="504"/>
      <c r="QHA307" s="504"/>
      <c r="QHB307" s="504"/>
      <c r="QHC307" s="504"/>
      <c r="QHD307" s="504"/>
      <c r="QHE307" s="504"/>
      <c r="QHF307" s="504"/>
      <c r="QHG307" s="504"/>
      <c r="QHH307" s="504"/>
      <c r="QHI307" s="504"/>
      <c r="QHJ307" s="504"/>
      <c r="QHK307" s="504"/>
      <c r="QHL307" s="504"/>
      <c r="QHM307" s="504"/>
      <c r="QHN307" s="504"/>
      <c r="QHO307" s="504"/>
      <c r="QHP307" s="504"/>
      <c r="QHQ307" s="504"/>
      <c r="QHR307" s="504"/>
      <c r="QHS307" s="504"/>
      <c r="QHT307" s="504"/>
      <c r="QHU307" s="504"/>
      <c r="QHV307" s="504"/>
      <c r="QHW307" s="504"/>
      <c r="QHX307" s="504"/>
      <c r="QHY307" s="504"/>
      <c r="QHZ307" s="504"/>
      <c r="QIA307" s="504"/>
      <c r="QIB307" s="504"/>
      <c r="QIC307" s="504"/>
      <c r="QID307" s="504"/>
      <c r="QIE307" s="504"/>
      <c r="QIF307" s="504"/>
      <c r="QIG307" s="504"/>
      <c r="QIH307" s="504"/>
      <c r="QII307" s="504"/>
      <c r="QIJ307" s="504"/>
      <c r="QIK307" s="504"/>
      <c r="QIL307" s="504"/>
      <c r="QIM307" s="504"/>
      <c r="QIN307" s="504"/>
      <c r="QIO307" s="504"/>
      <c r="QIP307" s="504"/>
      <c r="QIQ307" s="504"/>
      <c r="QIR307" s="504"/>
      <c r="QIS307" s="504"/>
      <c r="QIT307" s="504"/>
      <c r="QIU307" s="504"/>
      <c r="QIV307" s="504"/>
      <c r="QIW307" s="504"/>
      <c r="QIX307" s="504"/>
      <c r="QIY307" s="504"/>
      <c r="QIZ307" s="504"/>
      <c r="QJA307" s="504"/>
      <c r="QJB307" s="504"/>
      <c r="QJC307" s="504"/>
      <c r="QJD307" s="504"/>
      <c r="QJE307" s="504"/>
      <c r="QJF307" s="504"/>
      <c r="QJG307" s="504"/>
      <c r="QJH307" s="504"/>
      <c r="QJI307" s="504"/>
      <c r="QJJ307" s="504"/>
      <c r="QJK307" s="504"/>
      <c r="QJL307" s="504"/>
      <c r="QJM307" s="504"/>
      <c r="QJN307" s="504"/>
      <c r="QJO307" s="504"/>
      <c r="QJP307" s="504"/>
      <c r="QJQ307" s="504"/>
      <c r="QJR307" s="504"/>
      <c r="QJS307" s="504"/>
      <c r="QJT307" s="504"/>
      <c r="QJU307" s="504"/>
      <c r="QJV307" s="504"/>
      <c r="QJW307" s="504"/>
      <c r="QJX307" s="504"/>
      <c r="QJY307" s="504"/>
      <c r="QJZ307" s="504"/>
      <c r="QKA307" s="504"/>
      <c r="QKB307" s="504"/>
      <c r="QKC307" s="504"/>
      <c r="QKD307" s="504"/>
      <c r="QKE307" s="504"/>
      <c r="QKF307" s="504"/>
      <c r="QKG307" s="504"/>
      <c r="QKH307" s="504"/>
      <c r="QKI307" s="504"/>
      <c r="QKJ307" s="504"/>
      <c r="QKK307" s="504"/>
      <c r="QKL307" s="504"/>
      <c r="QKM307" s="504"/>
      <c r="QKN307" s="504"/>
      <c r="QKO307" s="504"/>
      <c r="QKP307" s="504"/>
      <c r="QKQ307" s="504"/>
      <c r="QKR307" s="504"/>
      <c r="QKS307" s="504"/>
      <c r="QKT307" s="504"/>
      <c r="QKU307" s="504"/>
      <c r="QKV307" s="504"/>
      <c r="QKW307" s="504"/>
      <c r="QKX307" s="504"/>
      <c r="QKY307" s="504"/>
      <c r="QKZ307" s="504"/>
      <c r="QLA307" s="504"/>
      <c r="QLB307" s="504"/>
      <c r="QLC307" s="504"/>
      <c r="QLD307" s="504"/>
      <c r="QLE307" s="504"/>
      <c r="QLF307" s="504"/>
      <c r="QLG307" s="504"/>
      <c r="QLH307" s="504"/>
      <c r="QLI307" s="504"/>
      <c r="QLJ307" s="504"/>
      <c r="QLK307" s="504"/>
      <c r="QLL307" s="504"/>
      <c r="QLM307" s="504"/>
      <c r="QLN307" s="504"/>
      <c r="QLO307" s="504"/>
      <c r="QLP307" s="504"/>
      <c r="QLQ307" s="504"/>
      <c r="QLR307" s="504"/>
      <c r="QLS307" s="504"/>
      <c r="QLT307" s="504"/>
      <c r="QLU307" s="504"/>
      <c r="QLV307" s="504"/>
      <c r="QLW307" s="504"/>
      <c r="QLX307" s="504"/>
      <c r="QLY307" s="504"/>
      <c r="QLZ307" s="504"/>
      <c r="QMA307" s="504"/>
      <c r="QMB307" s="504"/>
      <c r="QMC307" s="504"/>
      <c r="QMD307" s="504"/>
      <c r="QME307" s="504"/>
      <c r="QMF307" s="504"/>
      <c r="QMG307" s="504"/>
      <c r="QMH307" s="504"/>
      <c r="QMI307" s="504"/>
      <c r="QMJ307" s="504"/>
      <c r="QMK307" s="504"/>
      <c r="QML307" s="504"/>
      <c r="QMM307" s="504"/>
      <c r="QMN307" s="504"/>
      <c r="QMO307" s="504"/>
      <c r="QMP307" s="504"/>
      <c r="QMQ307" s="504"/>
      <c r="QMR307" s="504"/>
      <c r="QMS307" s="504"/>
      <c r="QMT307" s="504"/>
      <c r="QMU307" s="504"/>
      <c r="QMV307" s="504"/>
      <c r="QMW307" s="504"/>
      <c r="QMX307" s="504"/>
      <c r="QMY307" s="504"/>
      <c r="QMZ307" s="504"/>
      <c r="QNA307" s="504"/>
      <c r="QNB307" s="504"/>
      <c r="QNC307" s="504"/>
      <c r="QND307" s="504"/>
      <c r="QNE307" s="504"/>
      <c r="QNF307" s="504"/>
      <c r="QNG307" s="504"/>
      <c r="QNH307" s="504"/>
      <c r="QNI307" s="504"/>
      <c r="QNJ307" s="504"/>
      <c r="QNK307" s="504"/>
      <c r="QNL307" s="504"/>
      <c r="QNM307" s="504"/>
      <c r="QNN307" s="504"/>
      <c r="QNO307" s="504"/>
      <c r="QNP307" s="504"/>
      <c r="QNQ307" s="504"/>
      <c r="QNR307" s="504"/>
      <c r="QNS307" s="504"/>
      <c r="QNT307" s="504"/>
      <c r="QNU307" s="504"/>
      <c r="QNV307" s="504"/>
      <c r="QNW307" s="504"/>
      <c r="QNX307" s="504"/>
      <c r="QNY307" s="504"/>
      <c r="QNZ307" s="504"/>
      <c r="QOA307" s="504"/>
      <c r="QOB307" s="504"/>
      <c r="QOC307" s="504"/>
      <c r="QOD307" s="504"/>
      <c r="QOE307" s="504"/>
      <c r="QOF307" s="504"/>
      <c r="QOG307" s="504"/>
      <c r="QOH307" s="504"/>
      <c r="QOI307" s="504"/>
      <c r="QOJ307" s="504"/>
      <c r="QOK307" s="504"/>
      <c r="QOL307" s="504"/>
      <c r="QOM307" s="504"/>
      <c r="QON307" s="504"/>
      <c r="QOO307" s="504"/>
      <c r="QOP307" s="504"/>
      <c r="QOQ307" s="504"/>
      <c r="QOR307" s="504"/>
      <c r="QOS307" s="504"/>
      <c r="QOT307" s="504"/>
      <c r="QOU307" s="504"/>
      <c r="QOV307" s="504"/>
      <c r="QOW307" s="504"/>
      <c r="QOX307" s="504"/>
      <c r="QOY307" s="504"/>
      <c r="QOZ307" s="504"/>
      <c r="QPA307" s="504"/>
      <c r="QPB307" s="504"/>
      <c r="QPC307" s="504"/>
      <c r="QPD307" s="504"/>
      <c r="QPE307" s="504"/>
      <c r="QPF307" s="504"/>
      <c r="QPG307" s="504"/>
      <c r="QPH307" s="504"/>
      <c r="QPI307" s="504"/>
      <c r="QPJ307" s="504"/>
      <c r="QPK307" s="504"/>
      <c r="QPL307" s="504"/>
      <c r="QPM307" s="504"/>
      <c r="QPN307" s="504"/>
      <c r="QPO307" s="504"/>
      <c r="QPP307" s="504"/>
      <c r="QPQ307" s="504"/>
      <c r="QPR307" s="504"/>
      <c r="QPS307" s="504"/>
      <c r="QPT307" s="504"/>
      <c r="QPU307" s="504"/>
      <c r="QPV307" s="504"/>
      <c r="QPW307" s="504"/>
      <c r="QPX307" s="504"/>
      <c r="QPY307" s="504"/>
      <c r="QPZ307" s="504"/>
      <c r="QQA307" s="504"/>
      <c r="QQB307" s="504"/>
      <c r="QQC307" s="504"/>
      <c r="QQD307" s="504"/>
      <c r="QQE307" s="504"/>
      <c r="QQF307" s="504"/>
      <c r="QQG307" s="504"/>
      <c r="QQH307" s="504"/>
      <c r="QQI307" s="504"/>
      <c r="QQJ307" s="504"/>
      <c r="QQK307" s="504"/>
      <c r="QQL307" s="504"/>
      <c r="QQM307" s="504"/>
      <c r="QQN307" s="504"/>
      <c r="QQO307" s="504"/>
      <c r="QQP307" s="504"/>
      <c r="QQQ307" s="504"/>
      <c r="QQR307" s="504"/>
      <c r="QQS307" s="504"/>
      <c r="QQT307" s="504"/>
      <c r="QQU307" s="504"/>
      <c r="QQV307" s="504"/>
      <c r="QQW307" s="504"/>
      <c r="QQX307" s="504"/>
      <c r="QQY307" s="504"/>
      <c r="QQZ307" s="504"/>
      <c r="QRA307" s="504"/>
      <c r="QRB307" s="504"/>
      <c r="QRC307" s="504"/>
      <c r="QRD307" s="504"/>
      <c r="QRE307" s="504"/>
      <c r="QRF307" s="504"/>
      <c r="QRG307" s="504"/>
      <c r="QRH307" s="504"/>
      <c r="QRI307" s="504"/>
      <c r="QRJ307" s="504"/>
      <c r="QRK307" s="504"/>
      <c r="QRL307" s="504"/>
      <c r="QRM307" s="504"/>
      <c r="QRN307" s="504"/>
      <c r="QRO307" s="504"/>
      <c r="QRP307" s="504"/>
      <c r="QRQ307" s="504"/>
      <c r="QRR307" s="504"/>
      <c r="QRS307" s="504"/>
      <c r="QRT307" s="504"/>
      <c r="QRU307" s="504"/>
      <c r="QRV307" s="504"/>
      <c r="QRW307" s="504"/>
      <c r="QRX307" s="504"/>
      <c r="QRY307" s="504"/>
      <c r="QRZ307" s="504"/>
      <c r="QSA307" s="504"/>
      <c r="QSB307" s="504"/>
      <c r="QSC307" s="504"/>
      <c r="QSD307" s="504"/>
      <c r="QSE307" s="504"/>
      <c r="QSF307" s="504"/>
      <c r="QSG307" s="504"/>
      <c r="QSH307" s="504"/>
      <c r="QSI307" s="504"/>
      <c r="QSJ307" s="504"/>
      <c r="QSK307" s="504"/>
      <c r="QSL307" s="504"/>
      <c r="QSM307" s="504"/>
      <c r="QSN307" s="504"/>
      <c r="QSO307" s="504"/>
      <c r="QSP307" s="504"/>
      <c r="QSQ307" s="504"/>
      <c r="QSR307" s="504"/>
      <c r="QSS307" s="504"/>
      <c r="QST307" s="504"/>
      <c r="QSU307" s="504"/>
      <c r="QSV307" s="504"/>
      <c r="QSW307" s="504"/>
      <c r="QSX307" s="504"/>
      <c r="QSY307" s="504"/>
      <c r="QSZ307" s="504"/>
      <c r="QTA307" s="504"/>
      <c r="QTB307" s="504"/>
      <c r="QTC307" s="504"/>
      <c r="QTD307" s="504"/>
      <c r="QTE307" s="504"/>
      <c r="QTF307" s="504"/>
      <c r="QTG307" s="504"/>
      <c r="QTH307" s="504"/>
      <c r="QTI307" s="504"/>
      <c r="QTJ307" s="504"/>
      <c r="QTK307" s="504"/>
      <c r="QTL307" s="504"/>
      <c r="QTM307" s="504"/>
      <c r="QTN307" s="504"/>
      <c r="QTO307" s="504"/>
      <c r="QTP307" s="504"/>
      <c r="QTQ307" s="504"/>
      <c r="QTR307" s="504"/>
      <c r="QTS307" s="504"/>
      <c r="QTT307" s="504"/>
      <c r="QTU307" s="504"/>
      <c r="QTV307" s="504"/>
      <c r="QTW307" s="504"/>
      <c r="QTX307" s="504"/>
      <c r="QTY307" s="504"/>
      <c r="QTZ307" s="504"/>
      <c r="QUA307" s="504"/>
      <c r="QUB307" s="504"/>
      <c r="QUC307" s="504"/>
      <c r="QUD307" s="504"/>
      <c r="QUE307" s="504"/>
      <c r="QUF307" s="504"/>
      <c r="QUG307" s="504"/>
      <c r="QUH307" s="504"/>
      <c r="QUI307" s="504"/>
      <c r="QUJ307" s="504"/>
      <c r="QUK307" s="504"/>
      <c r="QUL307" s="504"/>
      <c r="QUM307" s="504"/>
      <c r="QUN307" s="504"/>
      <c r="QUO307" s="504"/>
      <c r="QUP307" s="504"/>
      <c r="QUQ307" s="504"/>
      <c r="QUR307" s="504"/>
      <c r="QUS307" s="504"/>
      <c r="QUT307" s="504"/>
      <c r="QUU307" s="504"/>
      <c r="QUV307" s="504"/>
      <c r="QUW307" s="504"/>
      <c r="QUX307" s="504"/>
      <c r="QUY307" s="504"/>
      <c r="QUZ307" s="504"/>
      <c r="QVA307" s="504"/>
      <c r="QVB307" s="504"/>
      <c r="QVC307" s="504"/>
      <c r="QVD307" s="504"/>
      <c r="QVE307" s="504"/>
      <c r="QVF307" s="504"/>
      <c r="QVG307" s="504"/>
      <c r="QVH307" s="504"/>
      <c r="QVI307" s="504"/>
      <c r="QVJ307" s="504"/>
      <c r="QVK307" s="504"/>
      <c r="QVL307" s="504"/>
      <c r="QVM307" s="504"/>
      <c r="QVN307" s="504"/>
      <c r="QVO307" s="504"/>
      <c r="QVP307" s="504"/>
      <c r="QVQ307" s="504"/>
      <c r="QVR307" s="504"/>
      <c r="QVS307" s="504"/>
      <c r="QVT307" s="504"/>
      <c r="QVU307" s="504"/>
      <c r="QVV307" s="504"/>
      <c r="QVW307" s="504"/>
      <c r="QVX307" s="504"/>
      <c r="QVY307" s="504"/>
      <c r="QVZ307" s="504"/>
      <c r="QWA307" s="504"/>
      <c r="QWB307" s="504"/>
      <c r="QWC307" s="504"/>
      <c r="QWD307" s="504"/>
      <c r="QWE307" s="504"/>
      <c r="QWF307" s="504"/>
      <c r="QWG307" s="504"/>
      <c r="QWH307" s="504"/>
      <c r="QWI307" s="504"/>
      <c r="QWJ307" s="504"/>
      <c r="QWK307" s="504"/>
      <c r="QWL307" s="504"/>
      <c r="QWM307" s="504"/>
      <c r="QWN307" s="504"/>
      <c r="QWO307" s="504"/>
      <c r="QWP307" s="504"/>
      <c r="QWQ307" s="504"/>
      <c r="QWR307" s="504"/>
      <c r="QWS307" s="504"/>
      <c r="QWT307" s="504"/>
      <c r="QWU307" s="504"/>
      <c r="QWV307" s="504"/>
      <c r="QWW307" s="504"/>
      <c r="QWX307" s="504"/>
      <c r="QWY307" s="504"/>
      <c r="QWZ307" s="504"/>
      <c r="QXA307" s="504"/>
      <c r="QXB307" s="504"/>
      <c r="QXC307" s="504"/>
      <c r="QXD307" s="504"/>
      <c r="QXE307" s="504"/>
      <c r="QXF307" s="504"/>
      <c r="QXG307" s="504"/>
      <c r="QXH307" s="504"/>
      <c r="QXI307" s="504"/>
      <c r="QXJ307" s="504"/>
      <c r="QXK307" s="504"/>
      <c r="QXL307" s="504"/>
      <c r="QXM307" s="504"/>
      <c r="QXN307" s="504"/>
      <c r="QXO307" s="504"/>
      <c r="QXP307" s="504"/>
      <c r="QXQ307" s="504"/>
      <c r="QXR307" s="504"/>
      <c r="QXS307" s="504"/>
      <c r="QXT307" s="504"/>
      <c r="QXU307" s="504"/>
      <c r="QXV307" s="504"/>
      <c r="QXW307" s="504"/>
      <c r="QXX307" s="504"/>
      <c r="QXY307" s="504"/>
      <c r="QXZ307" s="504"/>
      <c r="QYA307" s="504"/>
      <c r="QYB307" s="504"/>
      <c r="QYC307" s="504"/>
      <c r="QYD307" s="504"/>
      <c r="QYE307" s="504"/>
      <c r="QYF307" s="504"/>
      <c r="QYG307" s="504"/>
      <c r="QYH307" s="504"/>
      <c r="QYI307" s="504"/>
      <c r="QYJ307" s="504"/>
      <c r="QYK307" s="504"/>
      <c r="QYL307" s="504"/>
      <c r="QYM307" s="504"/>
      <c r="QYN307" s="504"/>
      <c r="QYO307" s="504"/>
      <c r="QYP307" s="504"/>
      <c r="QYQ307" s="504"/>
      <c r="QYR307" s="504"/>
      <c r="QYS307" s="504"/>
      <c r="QYT307" s="504"/>
      <c r="QYU307" s="504"/>
      <c r="QYV307" s="504"/>
      <c r="QYW307" s="504"/>
      <c r="QYX307" s="504"/>
      <c r="QYY307" s="504"/>
      <c r="QYZ307" s="504"/>
      <c r="QZA307" s="504"/>
      <c r="QZB307" s="504"/>
      <c r="QZC307" s="504"/>
      <c r="QZD307" s="504"/>
      <c r="QZE307" s="504"/>
      <c r="QZF307" s="504"/>
      <c r="QZG307" s="504"/>
      <c r="QZH307" s="504"/>
      <c r="QZI307" s="504"/>
      <c r="QZJ307" s="504"/>
      <c r="QZK307" s="504"/>
      <c r="QZL307" s="504"/>
      <c r="QZM307" s="504"/>
      <c r="QZN307" s="504"/>
      <c r="QZO307" s="504"/>
      <c r="QZP307" s="504"/>
      <c r="QZQ307" s="504"/>
      <c r="QZR307" s="504"/>
      <c r="QZS307" s="504"/>
      <c r="QZT307" s="504"/>
      <c r="QZU307" s="504"/>
      <c r="QZV307" s="504"/>
      <c r="QZW307" s="504"/>
      <c r="QZX307" s="504"/>
      <c r="QZY307" s="504"/>
      <c r="QZZ307" s="504"/>
      <c r="RAA307" s="504"/>
      <c r="RAB307" s="504"/>
      <c r="RAC307" s="504"/>
      <c r="RAD307" s="504"/>
      <c r="RAE307" s="504"/>
      <c r="RAF307" s="504"/>
      <c r="RAG307" s="504"/>
      <c r="RAH307" s="504"/>
      <c r="RAI307" s="504"/>
      <c r="RAJ307" s="504"/>
      <c r="RAK307" s="504"/>
      <c r="RAL307" s="504"/>
      <c r="RAM307" s="504"/>
      <c r="RAN307" s="504"/>
      <c r="RAO307" s="504"/>
      <c r="RAP307" s="504"/>
      <c r="RAQ307" s="504"/>
      <c r="RAR307" s="504"/>
      <c r="RAS307" s="504"/>
      <c r="RAT307" s="504"/>
      <c r="RAU307" s="504"/>
      <c r="RAV307" s="504"/>
      <c r="RAW307" s="504"/>
      <c r="RAX307" s="504"/>
      <c r="RAY307" s="504"/>
      <c r="RAZ307" s="504"/>
      <c r="RBA307" s="504"/>
      <c r="RBB307" s="504"/>
      <c r="RBC307" s="504"/>
      <c r="RBD307" s="504"/>
      <c r="RBE307" s="504"/>
      <c r="RBF307" s="504"/>
      <c r="RBG307" s="504"/>
      <c r="RBH307" s="504"/>
      <c r="RBI307" s="504"/>
      <c r="RBJ307" s="504"/>
      <c r="RBK307" s="504"/>
      <c r="RBL307" s="504"/>
      <c r="RBM307" s="504"/>
      <c r="RBN307" s="504"/>
      <c r="RBO307" s="504"/>
      <c r="RBP307" s="504"/>
      <c r="RBQ307" s="504"/>
      <c r="RBR307" s="504"/>
      <c r="RBS307" s="504"/>
      <c r="RBT307" s="504"/>
      <c r="RBU307" s="504"/>
      <c r="RBV307" s="504"/>
      <c r="RBW307" s="504"/>
      <c r="RBX307" s="504"/>
      <c r="RBY307" s="504"/>
      <c r="RBZ307" s="504"/>
      <c r="RCA307" s="504"/>
      <c r="RCB307" s="504"/>
      <c r="RCC307" s="504"/>
      <c r="RCD307" s="504"/>
      <c r="RCE307" s="504"/>
      <c r="RCF307" s="504"/>
      <c r="RCG307" s="504"/>
      <c r="RCH307" s="504"/>
      <c r="RCI307" s="504"/>
      <c r="RCJ307" s="504"/>
      <c r="RCK307" s="504"/>
      <c r="RCL307" s="504"/>
      <c r="RCM307" s="504"/>
      <c r="RCN307" s="504"/>
      <c r="RCO307" s="504"/>
      <c r="RCP307" s="504"/>
      <c r="RCQ307" s="504"/>
      <c r="RCR307" s="504"/>
      <c r="RCS307" s="504"/>
      <c r="RCT307" s="504"/>
      <c r="RCU307" s="504"/>
      <c r="RCV307" s="504"/>
      <c r="RCW307" s="504"/>
      <c r="RCX307" s="504"/>
      <c r="RCY307" s="504"/>
      <c r="RCZ307" s="504"/>
      <c r="RDA307" s="504"/>
      <c r="RDB307" s="504"/>
      <c r="RDC307" s="504"/>
      <c r="RDD307" s="504"/>
      <c r="RDE307" s="504"/>
      <c r="RDF307" s="504"/>
      <c r="RDG307" s="504"/>
      <c r="RDH307" s="504"/>
      <c r="RDI307" s="504"/>
      <c r="RDJ307" s="504"/>
      <c r="RDK307" s="504"/>
      <c r="RDL307" s="504"/>
      <c r="RDM307" s="504"/>
      <c r="RDN307" s="504"/>
      <c r="RDO307" s="504"/>
      <c r="RDP307" s="504"/>
      <c r="RDQ307" s="504"/>
      <c r="RDR307" s="504"/>
      <c r="RDS307" s="504"/>
      <c r="RDT307" s="504"/>
      <c r="RDU307" s="504"/>
      <c r="RDV307" s="504"/>
      <c r="RDW307" s="504"/>
      <c r="RDX307" s="504"/>
      <c r="RDY307" s="504"/>
      <c r="RDZ307" s="504"/>
      <c r="REA307" s="504"/>
      <c r="REB307" s="504"/>
      <c r="REC307" s="504"/>
      <c r="RED307" s="504"/>
      <c r="REE307" s="504"/>
      <c r="REF307" s="504"/>
      <c r="REG307" s="504"/>
      <c r="REH307" s="504"/>
      <c r="REI307" s="504"/>
      <c r="REJ307" s="504"/>
      <c r="REK307" s="504"/>
      <c r="REL307" s="504"/>
      <c r="REM307" s="504"/>
      <c r="REN307" s="504"/>
      <c r="REO307" s="504"/>
      <c r="REP307" s="504"/>
      <c r="REQ307" s="504"/>
      <c r="RER307" s="504"/>
      <c r="RES307" s="504"/>
      <c r="RET307" s="504"/>
      <c r="REU307" s="504"/>
      <c r="REV307" s="504"/>
      <c r="REW307" s="504"/>
      <c r="REX307" s="504"/>
      <c r="REY307" s="504"/>
      <c r="REZ307" s="504"/>
      <c r="RFA307" s="504"/>
      <c r="RFB307" s="504"/>
      <c r="RFC307" s="504"/>
      <c r="RFD307" s="504"/>
      <c r="RFE307" s="504"/>
      <c r="RFF307" s="504"/>
      <c r="RFG307" s="504"/>
      <c r="RFH307" s="504"/>
      <c r="RFI307" s="504"/>
      <c r="RFJ307" s="504"/>
      <c r="RFK307" s="504"/>
      <c r="RFL307" s="504"/>
      <c r="RFM307" s="504"/>
      <c r="RFN307" s="504"/>
      <c r="RFO307" s="504"/>
      <c r="RFP307" s="504"/>
      <c r="RFQ307" s="504"/>
      <c r="RFR307" s="504"/>
      <c r="RFS307" s="504"/>
      <c r="RFT307" s="504"/>
      <c r="RFU307" s="504"/>
      <c r="RFV307" s="504"/>
      <c r="RFW307" s="504"/>
      <c r="RFX307" s="504"/>
      <c r="RFY307" s="504"/>
      <c r="RFZ307" s="504"/>
      <c r="RGA307" s="504"/>
      <c r="RGB307" s="504"/>
      <c r="RGC307" s="504"/>
      <c r="RGD307" s="504"/>
      <c r="RGE307" s="504"/>
      <c r="RGF307" s="504"/>
      <c r="RGG307" s="504"/>
      <c r="RGH307" s="504"/>
      <c r="RGI307" s="504"/>
      <c r="RGJ307" s="504"/>
      <c r="RGK307" s="504"/>
      <c r="RGL307" s="504"/>
      <c r="RGM307" s="504"/>
      <c r="RGN307" s="504"/>
      <c r="RGO307" s="504"/>
      <c r="RGP307" s="504"/>
      <c r="RGQ307" s="504"/>
      <c r="RGR307" s="504"/>
      <c r="RGS307" s="504"/>
      <c r="RGT307" s="504"/>
      <c r="RGU307" s="504"/>
      <c r="RGV307" s="504"/>
      <c r="RGW307" s="504"/>
      <c r="RGX307" s="504"/>
      <c r="RGY307" s="504"/>
      <c r="RGZ307" s="504"/>
      <c r="RHA307" s="504"/>
      <c r="RHB307" s="504"/>
      <c r="RHC307" s="504"/>
      <c r="RHD307" s="504"/>
      <c r="RHE307" s="504"/>
      <c r="RHF307" s="504"/>
      <c r="RHG307" s="504"/>
      <c r="RHH307" s="504"/>
      <c r="RHI307" s="504"/>
      <c r="RHJ307" s="504"/>
      <c r="RHK307" s="504"/>
      <c r="RHL307" s="504"/>
      <c r="RHM307" s="504"/>
      <c r="RHN307" s="504"/>
      <c r="RHO307" s="504"/>
      <c r="RHP307" s="504"/>
      <c r="RHQ307" s="504"/>
      <c r="RHR307" s="504"/>
      <c r="RHS307" s="504"/>
      <c r="RHT307" s="504"/>
      <c r="RHU307" s="504"/>
      <c r="RHV307" s="504"/>
      <c r="RHW307" s="504"/>
      <c r="RHX307" s="504"/>
      <c r="RHY307" s="504"/>
      <c r="RHZ307" s="504"/>
      <c r="RIA307" s="504"/>
      <c r="RIB307" s="504"/>
      <c r="RIC307" s="504"/>
      <c r="RID307" s="504"/>
      <c r="RIE307" s="504"/>
      <c r="RIF307" s="504"/>
      <c r="RIG307" s="504"/>
      <c r="RIH307" s="504"/>
      <c r="RII307" s="504"/>
      <c r="RIJ307" s="504"/>
      <c r="RIK307" s="504"/>
      <c r="RIL307" s="504"/>
      <c r="RIM307" s="504"/>
      <c r="RIN307" s="504"/>
      <c r="RIO307" s="504"/>
      <c r="RIP307" s="504"/>
      <c r="RIQ307" s="504"/>
      <c r="RIR307" s="504"/>
      <c r="RIS307" s="504"/>
      <c r="RIT307" s="504"/>
      <c r="RIU307" s="504"/>
      <c r="RIV307" s="504"/>
      <c r="RIW307" s="504"/>
      <c r="RIX307" s="504"/>
      <c r="RIY307" s="504"/>
      <c r="RIZ307" s="504"/>
      <c r="RJA307" s="504"/>
      <c r="RJB307" s="504"/>
      <c r="RJC307" s="504"/>
      <c r="RJD307" s="504"/>
      <c r="RJE307" s="504"/>
      <c r="RJF307" s="504"/>
      <c r="RJG307" s="504"/>
      <c r="RJH307" s="504"/>
      <c r="RJI307" s="504"/>
      <c r="RJJ307" s="504"/>
      <c r="RJK307" s="504"/>
      <c r="RJL307" s="504"/>
      <c r="RJM307" s="504"/>
      <c r="RJN307" s="504"/>
      <c r="RJO307" s="504"/>
      <c r="RJP307" s="504"/>
      <c r="RJQ307" s="504"/>
      <c r="RJR307" s="504"/>
      <c r="RJS307" s="504"/>
      <c r="RJT307" s="504"/>
      <c r="RJU307" s="504"/>
      <c r="RJV307" s="504"/>
      <c r="RJW307" s="504"/>
      <c r="RJX307" s="504"/>
      <c r="RJY307" s="504"/>
      <c r="RJZ307" s="504"/>
      <c r="RKA307" s="504"/>
      <c r="RKB307" s="504"/>
      <c r="RKC307" s="504"/>
      <c r="RKD307" s="504"/>
      <c r="RKE307" s="504"/>
      <c r="RKF307" s="504"/>
      <c r="RKG307" s="504"/>
      <c r="RKH307" s="504"/>
      <c r="RKI307" s="504"/>
      <c r="RKJ307" s="504"/>
      <c r="RKK307" s="504"/>
      <c r="RKL307" s="504"/>
      <c r="RKM307" s="504"/>
      <c r="RKN307" s="504"/>
      <c r="RKO307" s="504"/>
      <c r="RKP307" s="504"/>
      <c r="RKQ307" s="504"/>
      <c r="RKR307" s="504"/>
      <c r="RKS307" s="504"/>
      <c r="RKT307" s="504"/>
      <c r="RKU307" s="504"/>
      <c r="RKV307" s="504"/>
      <c r="RKW307" s="504"/>
      <c r="RKX307" s="504"/>
      <c r="RKY307" s="504"/>
      <c r="RKZ307" s="504"/>
      <c r="RLA307" s="504"/>
      <c r="RLB307" s="504"/>
      <c r="RLC307" s="504"/>
      <c r="RLD307" s="504"/>
      <c r="RLE307" s="504"/>
      <c r="RLF307" s="504"/>
      <c r="RLG307" s="504"/>
      <c r="RLH307" s="504"/>
      <c r="RLI307" s="504"/>
      <c r="RLJ307" s="504"/>
      <c r="RLK307" s="504"/>
      <c r="RLL307" s="504"/>
      <c r="RLM307" s="504"/>
      <c r="RLN307" s="504"/>
      <c r="RLO307" s="504"/>
      <c r="RLP307" s="504"/>
      <c r="RLQ307" s="504"/>
      <c r="RLR307" s="504"/>
      <c r="RLS307" s="504"/>
      <c r="RLT307" s="504"/>
      <c r="RLU307" s="504"/>
      <c r="RLV307" s="504"/>
      <c r="RLW307" s="504"/>
      <c r="RLX307" s="504"/>
      <c r="RLY307" s="504"/>
      <c r="RLZ307" s="504"/>
      <c r="RMA307" s="504"/>
      <c r="RMB307" s="504"/>
      <c r="RMC307" s="504"/>
      <c r="RMD307" s="504"/>
      <c r="RME307" s="504"/>
      <c r="RMF307" s="504"/>
      <c r="RMG307" s="504"/>
      <c r="RMH307" s="504"/>
      <c r="RMI307" s="504"/>
      <c r="RMJ307" s="504"/>
      <c r="RMK307" s="504"/>
      <c r="RML307" s="504"/>
      <c r="RMM307" s="504"/>
      <c r="RMN307" s="504"/>
      <c r="RMO307" s="504"/>
      <c r="RMP307" s="504"/>
      <c r="RMQ307" s="504"/>
      <c r="RMR307" s="504"/>
      <c r="RMS307" s="504"/>
      <c r="RMT307" s="504"/>
      <c r="RMU307" s="504"/>
      <c r="RMV307" s="504"/>
      <c r="RMW307" s="504"/>
      <c r="RMX307" s="504"/>
      <c r="RMY307" s="504"/>
      <c r="RMZ307" s="504"/>
      <c r="RNA307" s="504"/>
      <c r="RNB307" s="504"/>
      <c r="RNC307" s="504"/>
      <c r="RND307" s="504"/>
      <c r="RNE307" s="504"/>
      <c r="RNF307" s="504"/>
      <c r="RNG307" s="504"/>
      <c r="RNH307" s="504"/>
      <c r="RNI307" s="504"/>
      <c r="RNJ307" s="504"/>
      <c r="RNK307" s="504"/>
      <c r="RNL307" s="504"/>
      <c r="RNM307" s="504"/>
      <c r="RNN307" s="504"/>
      <c r="RNO307" s="504"/>
      <c r="RNP307" s="504"/>
      <c r="RNQ307" s="504"/>
      <c r="RNR307" s="504"/>
      <c r="RNS307" s="504"/>
      <c r="RNT307" s="504"/>
      <c r="RNU307" s="504"/>
      <c r="RNV307" s="504"/>
      <c r="RNW307" s="504"/>
      <c r="RNX307" s="504"/>
      <c r="RNY307" s="504"/>
      <c r="RNZ307" s="504"/>
      <c r="ROA307" s="504"/>
      <c r="ROB307" s="504"/>
      <c r="ROC307" s="504"/>
      <c r="ROD307" s="504"/>
      <c r="ROE307" s="504"/>
      <c r="ROF307" s="504"/>
      <c r="ROG307" s="504"/>
      <c r="ROH307" s="504"/>
      <c r="ROI307" s="504"/>
      <c r="ROJ307" s="504"/>
      <c r="ROK307" s="504"/>
      <c r="ROL307" s="504"/>
      <c r="ROM307" s="504"/>
      <c r="RON307" s="504"/>
      <c r="ROO307" s="504"/>
      <c r="ROP307" s="504"/>
      <c r="ROQ307" s="504"/>
      <c r="ROR307" s="504"/>
      <c r="ROS307" s="504"/>
      <c r="ROT307" s="504"/>
      <c r="ROU307" s="504"/>
      <c r="ROV307" s="504"/>
      <c r="ROW307" s="504"/>
      <c r="ROX307" s="504"/>
      <c r="ROY307" s="504"/>
      <c r="ROZ307" s="504"/>
      <c r="RPA307" s="504"/>
      <c r="RPB307" s="504"/>
      <c r="RPC307" s="504"/>
      <c r="RPD307" s="504"/>
      <c r="RPE307" s="504"/>
      <c r="RPF307" s="504"/>
      <c r="RPG307" s="504"/>
      <c r="RPH307" s="504"/>
      <c r="RPI307" s="504"/>
      <c r="RPJ307" s="504"/>
      <c r="RPK307" s="504"/>
      <c r="RPL307" s="504"/>
      <c r="RPM307" s="504"/>
      <c r="RPN307" s="504"/>
      <c r="RPO307" s="504"/>
      <c r="RPP307" s="504"/>
      <c r="RPQ307" s="504"/>
      <c r="RPR307" s="504"/>
      <c r="RPS307" s="504"/>
      <c r="RPT307" s="504"/>
      <c r="RPU307" s="504"/>
      <c r="RPV307" s="504"/>
      <c r="RPW307" s="504"/>
      <c r="RPX307" s="504"/>
      <c r="RPY307" s="504"/>
      <c r="RPZ307" s="504"/>
      <c r="RQA307" s="504"/>
      <c r="RQB307" s="504"/>
      <c r="RQC307" s="504"/>
      <c r="RQD307" s="504"/>
      <c r="RQE307" s="504"/>
      <c r="RQF307" s="504"/>
      <c r="RQG307" s="504"/>
      <c r="RQH307" s="504"/>
      <c r="RQI307" s="504"/>
      <c r="RQJ307" s="504"/>
      <c r="RQK307" s="504"/>
      <c r="RQL307" s="504"/>
      <c r="RQM307" s="504"/>
      <c r="RQN307" s="504"/>
      <c r="RQO307" s="504"/>
      <c r="RQP307" s="504"/>
      <c r="RQQ307" s="504"/>
      <c r="RQR307" s="504"/>
      <c r="RQS307" s="504"/>
      <c r="RQT307" s="504"/>
      <c r="RQU307" s="504"/>
      <c r="RQV307" s="504"/>
      <c r="RQW307" s="504"/>
      <c r="RQX307" s="504"/>
      <c r="RQY307" s="504"/>
      <c r="RQZ307" s="504"/>
      <c r="RRA307" s="504"/>
      <c r="RRB307" s="504"/>
      <c r="RRC307" s="504"/>
      <c r="RRD307" s="504"/>
      <c r="RRE307" s="504"/>
      <c r="RRF307" s="504"/>
      <c r="RRG307" s="504"/>
      <c r="RRH307" s="504"/>
      <c r="RRI307" s="504"/>
      <c r="RRJ307" s="504"/>
      <c r="RRK307" s="504"/>
      <c r="RRL307" s="504"/>
      <c r="RRM307" s="504"/>
      <c r="RRN307" s="504"/>
      <c r="RRO307" s="504"/>
      <c r="RRP307" s="504"/>
      <c r="RRQ307" s="504"/>
      <c r="RRR307" s="504"/>
      <c r="RRS307" s="504"/>
      <c r="RRT307" s="504"/>
      <c r="RRU307" s="504"/>
      <c r="RRV307" s="504"/>
      <c r="RRW307" s="504"/>
      <c r="RRX307" s="504"/>
      <c r="RRY307" s="504"/>
      <c r="RRZ307" s="504"/>
      <c r="RSA307" s="504"/>
      <c r="RSB307" s="504"/>
      <c r="RSC307" s="504"/>
      <c r="RSD307" s="504"/>
      <c r="RSE307" s="504"/>
      <c r="RSF307" s="504"/>
      <c r="RSG307" s="504"/>
      <c r="RSH307" s="504"/>
      <c r="RSI307" s="504"/>
      <c r="RSJ307" s="504"/>
      <c r="RSK307" s="504"/>
      <c r="RSL307" s="504"/>
      <c r="RSM307" s="504"/>
      <c r="RSN307" s="504"/>
      <c r="RSO307" s="504"/>
      <c r="RSP307" s="504"/>
      <c r="RSQ307" s="504"/>
      <c r="RSR307" s="504"/>
      <c r="RSS307" s="504"/>
      <c r="RST307" s="504"/>
      <c r="RSU307" s="504"/>
      <c r="RSV307" s="504"/>
      <c r="RSW307" s="504"/>
      <c r="RSX307" s="504"/>
      <c r="RSY307" s="504"/>
      <c r="RSZ307" s="504"/>
      <c r="RTA307" s="504"/>
      <c r="RTB307" s="504"/>
      <c r="RTC307" s="504"/>
      <c r="RTD307" s="504"/>
      <c r="RTE307" s="504"/>
      <c r="RTF307" s="504"/>
      <c r="RTG307" s="504"/>
      <c r="RTH307" s="504"/>
      <c r="RTI307" s="504"/>
      <c r="RTJ307" s="504"/>
      <c r="RTK307" s="504"/>
      <c r="RTL307" s="504"/>
      <c r="RTM307" s="504"/>
      <c r="RTN307" s="504"/>
      <c r="RTO307" s="504"/>
      <c r="RTP307" s="504"/>
      <c r="RTQ307" s="504"/>
      <c r="RTR307" s="504"/>
      <c r="RTS307" s="504"/>
      <c r="RTT307" s="504"/>
      <c r="RTU307" s="504"/>
      <c r="RTV307" s="504"/>
      <c r="RTW307" s="504"/>
      <c r="RTX307" s="504"/>
      <c r="RTY307" s="504"/>
      <c r="RTZ307" s="504"/>
      <c r="RUA307" s="504"/>
      <c r="RUB307" s="504"/>
      <c r="RUC307" s="504"/>
      <c r="RUD307" s="504"/>
      <c r="RUE307" s="504"/>
      <c r="RUF307" s="504"/>
      <c r="RUG307" s="504"/>
      <c r="RUH307" s="504"/>
      <c r="RUI307" s="504"/>
      <c r="RUJ307" s="504"/>
      <c r="RUK307" s="504"/>
      <c r="RUL307" s="504"/>
      <c r="RUM307" s="504"/>
      <c r="RUN307" s="504"/>
      <c r="RUO307" s="504"/>
      <c r="RUP307" s="504"/>
      <c r="RUQ307" s="504"/>
      <c r="RUR307" s="504"/>
      <c r="RUS307" s="504"/>
      <c r="RUT307" s="504"/>
      <c r="RUU307" s="504"/>
      <c r="RUV307" s="504"/>
      <c r="RUW307" s="504"/>
      <c r="RUX307" s="504"/>
      <c r="RUY307" s="504"/>
      <c r="RUZ307" s="504"/>
      <c r="RVA307" s="504"/>
      <c r="RVB307" s="504"/>
      <c r="RVC307" s="504"/>
      <c r="RVD307" s="504"/>
      <c r="RVE307" s="504"/>
      <c r="RVF307" s="504"/>
      <c r="RVG307" s="504"/>
      <c r="RVH307" s="504"/>
      <c r="RVI307" s="504"/>
      <c r="RVJ307" s="504"/>
      <c r="RVK307" s="504"/>
      <c r="RVL307" s="504"/>
      <c r="RVM307" s="504"/>
      <c r="RVN307" s="504"/>
      <c r="RVO307" s="504"/>
      <c r="RVP307" s="504"/>
      <c r="RVQ307" s="504"/>
      <c r="RVR307" s="504"/>
      <c r="RVS307" s="504"/>
      <c r="RVT307" s="504"/>
      <c r="RVU307" s="504"/>
      <c r="RVV307" s="504"/>
      <c r="RVW307" s="504"/>
      <c r="RVX307" s="504"/>
      <c r="RVY307" s="504"/>
      <c r="RVZ307" s="504"/>
      <c r="RWA307" s="504"/>
      <c r="RWB307" s="504"/>
      <c r="RWC307" s="504"/>
      <c r="RWD307" s="504"/>
      <c r="RWE307" s="504"/>
      <c r="RWF307" s="504"/>
      <c r="RWG307" s="504"/>
      <c r="RWH307" s="504"/>
      <c r="RWI307" s="504"/>
      <c r="RWJ307" s="504"/>
      <c r="RWK307" s="504"/>
      <c r="RWL307" s="504"/>
      <c r="RWM307" s="504"/>
      <c r="RWN307" s="504"/>
      <c r="RWO307" s="504"/>
      <c r="RWP307" s="504"/>
      <c r="RWQ307" s="504"/>
      <c r="RWR307" s="504"/>
      <c r="RWS307" s="504"/>
      <c r="RWT307" s="504"/>
      <c r="RWU307" s="504"/>
      <c r="RWV307" s="504"/>
      <c r="RWW307" s="504"/>
      <c r="RWX307" s="504"/>
      <c r="RWY307" s="504"/>
      <c r="RWZ307" s="504"/>
      <c r="RXA307" s="504"/>
      <c r="RXB307" s="504"/>
      <c r="RXC307" s="504"/>
      <c r="RXD307" s="504"/>
      <c r="RXE307" s="504"/>
      <c r="RXF307" s="504"/>
      <c r="RXG307" s="504"/>
      <c r="RXH307" s="504"/>
      <c r="RXI307" s="504"/>
      <c r="RXJ307" s="504"/>
      <c r="RXK307" s="504"/>
      <c r="RXL307" s="504"/>
      <c r="RXM307" s="504"/>
      <c r="RXN307" s="504"/>
      <c r="RXO307" s="504"/>
      <c r="RXP307" s="504"/>
      <c r="RXQ307" s="504"/>
      <c r="RXR307" s="504"/>
      <c r="RXS307" s="504"/>
      <c r="RXT307" s="504"/>
      <c r="RXU307" s="504"/>
      <c r="RXV307" s="504"/>
      <c r="RXW307" s="504"/>
      <c r="RXX307" s="504"/>
      <c r="RXY307" s="504"/>
      <c r="RXZ307" s="504"/>
      <c r="RYA307" s="504"/>
      <c r="RYB307" s="504"/>
      <c r="RYC307" s="504"/>
      <c r="RYD307" s="504"/>
      <c r="RYE307" s="504"/>
      <c r="RYF307" s="504"/>
      <c r="RYG307" s="504"/>
      <c r="RYH307" s="504"/>
      <c r="RYI307" s="504"/>
      <c r="RYJ307" s="504"/>
      <c r="RYK307" s="504"/>
      <c r="RYL307" s="504"/>
      <c r="RYM307" s="504"/>
      <c r="RYN307" s="504"/>
      <c r="RYO307" s="504"/>
      <c r="RYP307" s="504"/>
      <c r="RYQ307" s="504"/>
      <c r="RYR307" s="504"/>
      <c r="RYS307" s="504"/>
      <c r="RYT307" s="504"/>
      <c r="RYU307" s="504"/>
      <c r="RYV307" s="504"/>
      <c r="RYW307" s="504"/>
      <c r="RYX307" s="504"/>
      <c r="RYY307" s="504"/>
      <c r="RYZ307" s="504"/>
      <c r="RZA307" s="504"/>
      <c r="RZB307" s="504"/>
      <c r="RZC307" s="504"/>
      <c r="RZD307" s="504"/>
      <c r="RZE307" s="504"/>
      <c r="RZF307" s="504"/>
      <c r="RZG307" s="504"/>
      <c r="RZH307" s="504"/>
      <c r="RZI307" s="504"/>
      <c r="RZJ307" s="504"/>
      <c r="RZK307" s="504"/>
      <c r="RZL307" s="504"/>
      <c r="RZM307" s="504"/>
      <c r="RZN307" s="504"/>
      <c r="RZO307" s="504"/>
      <c r="RZP307" s="504"/>
      <c r="RZQ307" s="504"/>
      <c r="RZR307" s="504"/>
      <c r="RZS307" s="504"/>
      <c r="RZT307" s="504"/>
      <c r="RZU307" s="504"/>
      <c r="RZV307" s="504"/>
      <c r="RZW307" s="504"/>
      <c r="RZX307" s="504"/>
      <c r="RZY307" s="504"/>
      <c r="RZZ307" s="504"/>
      <c r="SAA307" s="504"/>
      <c r="SAB307" s="504"/>
      <c r="SAC307" s="504"/>
      <c r="SAD307" s="504"/>
      <c r="SAE307" s="504"/>
      <c r="SAF307" s="504"/>
      <c r="SAG307" s="504"/>
      <c r="SAH307" s="504"/>
      <c r="SAI307" s="504"/>
      <c r="SAJ307" s="504"/>
      <c r="SAK307" s="504"/>
      <c r="SAL307" s="504"/>
      <c r="SAM307" s="504"/>
      <c r="SAN307" s="504"/>
      <c r="SAO307" s="504"/>
      <c r="SAP307" s="504"/>
      <c r="SAQ307" s="504"/>
      <c r="SAR307" s="504"/>
      <c r="SAS307" s="504"/>
      <c r="SAT307" s="504"/>
      <c r="SAU307" s="504"/>
      <c r="SAV307" s="504"/>
      <c r="SAW307" s="504"/>
      <c r="SAX307" s="504"/>
      <c r="SAY307" s="504"/>
      <c r="SAZ307" s="504"/>
      <c r="SBA307" s="504"/>
      <c r="SBB307" s="504"/>
      <c r="SBC307" s="504"/>
      <c r="SBD307" s="504"/>
      <c r="SBE307" s="504"/>
      <c r="SBF307" s="504"/>
      <c r="SBG307" s="504"/>
      <c r="SBH307" s="504"/>
      <c r="SBI307" s="504"/>
      <c r="SBJ307" s="504"/>
      <c r="SBK307" s="504"/>
      <c r="SBL307" s="504"/>
      <c r="SBM307" s="504"/>
      <c r="SBN307" s="504"/>
      <c r="SBO307" s="504"/>
      <c r="SBP307" s="504"/>
      <c r="SBQ307" s="504"/>
      <c r="SBR307" s="504"/>
      <c r="SBS307" s="504"/>
      <c r="SBT307" s="504"/>
      <c r="SBU307" s="504"/>
      <c r="SBV307" s="504"/>
      <c r="SBW307" s="504"/>
      <c r="SBX307" s="504"/>
      <c r="SBY307" s="504"/>
      <c r="SBZ307" s="504"/>
      <c r="SCA307" s="504"/>
      <c r="SCB307" s="504"/>
      <c r="SCC307" s="504"/>
      <c r="SCD307" s="504"/>
      <c r="SCE307" s="504"/>
      <c r="SCF307" s="504"/>
      <c r="SCG307" s="504"/>
      <c r="SCH307" s="504"/>
      <c r="SCI307" s="504"/>
      <c r="SCJ307" s="504"/>
      <c r="SCK307" s="504"/>
      <c r="SCL307" s="504"/>
      <c r="SCM307" s="504"/>
      <c r="SCN307" s="504"/>
      <c r="SCO307" s="504"/>
      <c r="SCP307" s="504"/>
      <c r="SCQ307" s="504"/>
      <c r="SCR307" s="504"/>
      <c r="SCS307" s="504"/>
      <c r="SCT307" s="504"/>
      <c r="SCU307" s="504"/>
      <c r="SCV307" s="504"/>
      <c r="SCW307" s="504"/>
      <c r="SCX307" s="504"/>
      <c r="SCY307" s="504"/>
      <c r="SCZ307" s="504"/>
      <c r="SDA307" s="504"/>
      <c r="SDB307" s="504"/>
      <c r="SDC307" s="504"/>
      <c r="SDD307" s="504"/>
      <c r="SDE307" s="504"/>
      <c r="SDF307" s="504"/>
      <c r="SDG307" s="504"/>
      <c r="SDH307" s="504"/>
      <c r="SDI307" s="504"/>
      <c r="SDJ307" s="504"/>
      <c r="SDK307" s="504"/>
      <c r="SDL307" s="504"/>
      <c r="SDM307" s="504"/>
      <c r="SDN307" s="504"/>
      <c r="SDO307" s="504"/>
      <c r="SDP307" s="504"/>
      <c r="SDQ307" s="504"/>
      <c r="SDR307" s="504"/>
      <c r="SDS307" s="504"/>
      <c r="SDT307" s="504"/>
      <c r="SDU307" s="504"/>
      <c r="SDV307" s="504"/>
      <c r="SDW307" s="504"/>
      <c r="SDX307" s="504"/>
      <c r="SDY307" s="504"/>
      <c r="SDZ307" s="504"/>
      <c r="SEA307" s="504"/>
      <c r="SEB307" s="504"/>
      <c r="SEC307" s="504"/>
      <c r="SED307" s="504"/>
      <c r="SEE307" s="504"/>
      <c r="SEF307" s="504"/>
      <c r="SEG307" s="504"/>
      <c r="SEH307" s="504"/>
      <c r="SEI307" s="504"/>
      <c r="SEJ307" s="504"/>
      <c r="SEK307" s="504"/>
      <c r="SEL307" s="504"/>
      <c r="SEM307" s="504"/>
      <c r="SEN307" s="504"/>
      <c r="SEO307" s="504"/>
      <c r="SEP307" s="504"/>
      <c r="SEQ307" s="504"/>
      <c r="SER307" s="504"/>
      <c r="SES307" s="504"/>
      <c r="SET307" s="504"/>
      <c r="SEU307" s="504"/>
      <c r="SEV307" s="504"/>
      <c r="SEW307" s="504"/>
      <c r="SEX307" s="504"/>
      <c r="SEY307" s="504"/>
      <c r="SEZ307" s="504"/>
      <c r="SFA307" s="504"/>
      <c r="SFB307" s="504"/>
      <c r="SFC307" s="504"/>
      <c r="SFD307" s="504"/>
      <c r="SFE307" s="504"/>
      <c r="SFF307" s="504"/>
      <c r="SFG307" s="504"/>
      <c r="SFH307" s="504"/>
      <c r="SFI307" s="504"/>
      <c r="SFJ307" s="504"/>
      <c r="SFK307" s="504"/>
      <c r="SFL307" s="504"/>
      <c r="SFM307" s="504"/>
      <c r="SFN307" s="504"/>
      <c r="SFO307" s="504"/>
      <c r="SFP307" s="504"/>
      <c r="SFQ307" s="504"/>
      <c r="SFR307" s="504"/>
      <c r="SFS307" s="504"/>
      <c r="SFT307" s="504"/>
      <c r="SFU307" s="504"/>
      <c r="SFV307" s="504"/>
      <c r="SFW307" s="504"/>
      <c r="SFX307" s="504"/>
      <c r="SFY307" s="504"/>
      <c r="SFZ307" s="504"/>
      <c r="SGA307" s="504"/>
      <c r="SGB307" s="504"/>
      <c r="SGC307" s="504"/>
      <c r="SGD307" s="504"/>
      <c r="SGE307" s="504"/>
      <c r="SGF307" s="504"/>
      <c r="SGG307" s="504"/>
      <c r="SGH307" s="504"/>
      <c r="SGI307" s="504"/>
      <c r="SGJ307" s="504"/>
      <c r="SGK307" s="504"/>
      <c r="SGL307" s="504"/>
      <c r="SGM307" s="504"/>
      <c r="SGN307" s="504"/>
      <c r="SGO307" s="504"/>
      <c r="SGP307" s="504"/>
      <c r="SGQ307" s="504"/>
      <c r="SGR307" s="504"/>
      <c r="SGS307" s="504"/>
      <c r="SGT307" s="504"/>
      <c r="SGU307" s="504"/>
      <c r="SGV307" s="504"/>
      <c r="SGW307" s="504"/>
      <c r="SGX307" s="504"/>
      <c r="SGY307" s="504"/>
      <c r="SGZ307" s="504"/>
      <c r="SHA307" s="504"/>
      <c r="SHB307" s="504"/>
      <c r="SHC307" s="504"/>
      <c r="SHD307" s="504"/>
      <c r="SHE307" s="504"/>
      <c r="SHF307" s="504"/>
      <c r="SHG307" s="504"/>
      <c r="SHH307" s="504"/>
      <c r="SHI307" s="504"/>
      <c r="SHJ307" s="504"/>
      <c r="SHK307" s="504"/>
      <c r="SHL307" s="504"/>
      <c r="SHM307" s="504"/>
      <c r="SHN307" s="504"/>
      <c r="SHO307" s="504"/>
      <c r="SHP307" s="504"/>
      <c r="SHQ307" s="504"/>
      <c r="SHR307" s="504"/>
      <c r="SHS307" s="504"/>
      <c r="SHT307" s="504"/>
      <c r="SHU307" s="504"/>
      <c r="SHV307" s="504"/>
      <c r="SHW307" s="504"/>
      <c r="SHX307" s="504"/>
      <c r="SHY307" s="504"/>
      <c r="SHZ307" s="504"/>
      <c r="SIA307" s="504"/>
      <c r="SIB307" s="504"/>
      <c r="SIC307" s="504"/>
      <c r="SID307" s="504"/>
      <c r="SIE307" s="504"/>
      <c r="SIF307" s="504"/>
      <c r="SIG307" s="504"/>
      <c r="SIH307" s="504"/>
      <c r="SII307" s="504"/>
      <c r="SIJ307" s="504"/>
      <c r="SIK307" s="504"/>
      <c r="SIL307" s="504"/>
      <c r="SIM307" s="504"/>
      <c r="SIN307" s="504"/>
      <c r="SIO307" s="504"/>
      <c r="SIP307" s="504"/>
      <c r="SIQ307" s="504"/>
      <c r="SIR307" s="504"/>
      <c r="SIS307" s="504"/>
      <c r="SIT307" s="504"/>
      <c r="SIU307" s="504"/>
      <c r="SIV307" s="504"/>
      <c r="SIW307" s="504"/>
      <c r="SIX307" s="504"/>
      <c r="SIY307" s="504"/>
      <c r="SIZ307" s="504"/>
      <c r="SJA307" s="504"/>
      <c r="SJB307" s="504"/>
      <c r="SJC307" s="504"/>
      <c r="SJD307" s="504"/>
      <c r="SJE307" s="504"/>
      <c r="SJF307" s="504"/>
      <c r="SJG307" s="504"/>
      <c r="SJH307" s="504"/>
      <c r="SJI307" s="504"/>
      <c r="SJJ307" s="504"/>
      <c r="SJK307" s="504"/>
      <c r="SJL307" s="504"/>
      <c r="SJM307" s="504"/>
      <c r="SJN307" s="504"/>
      <c r="SJO307" s="504"/>
      <c r="SJP307" s="504"/>
      <c r="SJQ307" s="504"/>
      <c r="SJR307" s="504"/>
      <c r="SJS307" s="504"/>
      <c r="SJT307" s="504"/>
      <c r="SJU307" s="504"/>
      <c r="SJV307" s="504"/>
      <c r="SJW307" s="504"/>
      <c r="SJX307" s="504"/>
      <c r="SJY307" s="504"/>
      <c r="SJZ307" s="504"/>
      <c r="SKA307" s="504"/>
      <c r="SKB307" s="504"/>
      <c r="SKC307" s="504"/>
      <c r="SKD307" s="504"/>
      <c r="SKE307" s="504"/>
      <c r="SKF307" s="504"/>
      <c r="SKG307" s="504"/>
      <c r="SKH307" s="504"/>
      <c r="SKI307" s="504"/>
      <c r="SKJ307" s="504"/>
      <c r="SKK307" s="504"/>
      <c r="SKL307" s="504"/>
      <c r="SKM307" s="504"/>
      <c r="SKN307" s="504"/>
      <c r="SKO307" s="504"/>
      <c r="SKP307" s="504"/>
      <c r="SKQ307" s="504"/>
      <c r="SKR307" s="504"/>
      <c r="SKS307" s="504"/>
      <c r="SKT307" s="504"/>
      <c r="SKU307" s="504"/>
      <c r="SKV307" s="504"/>
      <c r="SKW307" s="504"/>
      <c r="SKX307" s="504"/>
      <c r="SKY307" s="504"/>
      <c r="SKZ307" s="504"/>
      <c r="SLA307" s="504"/>
      <c r="SLB307" s="504"/>
      <c r="SLC307" s="504"/>
      <c r="SLD307" s="504"/>
      <c r="SLE307" s="504"/>
      <c r="SLF307" s="504"/>
      <c r="SLG307" s="504"/>
      <c r="SLH307" s="504"/>
      <c r="SLI307" s="504"/>
      <c r="SLJ307" s="504"/>
      <c r="SLK307" s="504"/>
      <c r="SLL307" s="504"/>
      <c r="SLM307" s="504"/>
      <c r="SLN307" s="504"/>
      <c r="SLO307" s="504"/>
      <c r="SLP307" s="504"/>
      <c r="SLQ307" s="504"/>
      <c r="SLR307" s="504"/>
      <c r="SLS307" s="504"/>
      <c r="SLT307" s="504"/>
      <c r="SLU307" s="504"/>
      <c r="SLV307" s="504"/>
      <c r="SLW307" s="504"/>
      <c r="SLX307" s="504"/>
      <c r="SLY307" s="504"/>
      <c r="SLZ307" s="504"/>
      <c r="SMA307" s="504"/>
      <c r="SMB307" s="504"/>
      <c r="SMC307" s="504"/>
      <c r="SMD307" s="504"/>
      <c r="SME307" s="504"/>
      <c r="SMF307" s="504"/>
      <c r="SMG307" s="504"/>
      <c r="SMH307" s="504"/>
      <c r="SMI307" s="504"/>
      <c r="SMJ307" s="504"/>
      <c r="SMK307" s="504"/>
      <c r="SML307" s="504"/>
      <c r="SMM307" s="504"/>
      <c r="SMN307" s="504"/>
      <c r="SMO307" s="504"/>
      <c r="SMP307" s="504"/>
      <c r="SMQ307" s="504"/>
      <c r="SMR307" s="504"/>
      <c r="SMS307" s="504"/>
      <c r="SMT307" s="504"/>
      <c r="SMU307" s="504"/>
      <c r="SMV307" s="504"/>
      <c r="SMW307" s="504"/>
      <c r="SMX307" s="504"/>
      <c r="SMY307" s="504"/>
      <c r="SMZ307" s="504"/>
      <c r="SNA307" s="504"/>
      <c r="SNB307" s="504"/>
      <c r="SNC307" s="504"/>
      <c r="SND307" s="504"/>
      <c r="SNE307" s="504"/>
      <c r="SNF307" s="504"/>
      <c r="SNG307" s="504"/>
      <c r="SNH307" s="504"/>
      <c r="SNI307" s="504"/>
      <c r="SNJ307" s="504"/>
      <c r="SNK307" s="504"/>
      <c r="SNL307" s="504"/>
      <c r="SNM307" s="504"/>
      <c r="SNN307" s="504"/>
      <c r="SNO307" s="504"/>
      <c r="SNP307" s="504"/>
      <c r="SNQ307" s="504"/>
      <c r="SNR307" s="504"/>
      <c r="SNS307" s="504"/>
      <c r="SNT307" s="504"/>
      <c r="SNU307" s="504"/>
      <c r="SNV307" s="504"/>
      <c r="SNW307" s="504"/>
      <c r="SNX307" s="504"/>
      <c r="SNY307" s="504"/>
      <c r="SNZ307" s="504"/>
      <c r="SOA307" s="504"/>
      <c r="SOB307" s="504"/>
      <c r="SOC307" s="504"/>
      <c r="SOD307" s="504"/>
      <c r="SOE307" s="504"/>
      <c r="SOF307" s="504"/>
      <c r="SOG307" s="504"/>
      <c r="SOH307" s="504"/>
      <c r="SOI307" s="504"/>
      <c r="SOJ307" s="504"/>
      <c r="SOK307" s="504"/>
      <c r="SOL307" s="504"/>
      <c r="SOM307" s="504"/>
      <c r="SON307" s="504"/>
      <c r="SOO307" s="504"/>
      <c r="SOP307" s="504"/>
      <c r="SOQ307" s="504"/>
      <c r="SOR307" s="504"/>
      <c r="SOS307" s="504"/>
      <c r="SOT307" s="504"/>
      <c r="SOU307" s="504"/>
      <c r="SOV307" s="504"/>
      <c r="SOW307" s="504"/>
      <c r="SOX307" s="504"/>
      <c r="SOY307" s="504"/>
      <c r="SOZ307" s="504"/>
      <c r="SPA307" s="504"/>
      <c r="SPB307" s="504"/>
      <c r="SPC307" s="504"/>
      <c r="SPD307" s="504"/>
      <c r="SPE307" s="504"/>
      <c r="SPF307" s="504"/>
      <c r="SPG307" s="504"/>
      <c r="SPH307" s="504"/>
      <c r="SPI307" s="504"/>
      <c r="SPJ307" s="504"/>
      <c r="SPK307" s="504"/>
      <c r="SPL307" s="504"/>
      <c r="SPM307" s="504"/>
      <c r="SPN307" s="504"/>
      <c r="SPO307" s="504"/>
      <c r="SPP307" s="504"/>
      <c r="SPQ307" s="504"/>
      <c r="SPR307" s="504"/>
      <c r="SPS307" s="504"/>
      <c r="SPT307" s="504"/>
      <c r="SPU307" s="504"/>
      <c r="SPV307" s="504"/>
      <c r="SPW307" s="504"/>
      <c r="SPX307" s="504"/>
      <c r="SPY307" s="504"/>
      <c r="SPZ307" s="504"/>
      <c r="SQA307" s="504"/>
      <c r="SQB307" s="504"/>
      <c r="SQC307" s="504"/>
      <c r="SQD307" s="504"/>
      <c r="SQE307" s="504"/>
      <c r="SQF307" s="504"/>
      <c r="SQG307" s="504"/>
      <c r="SQH307" s="504"/>
      <c r="SQI307" s="504"/>
      <c r="SQJ307" s="504"/>
      <c r="SQK307" s="504"/>
      <c r="SQL307" s="504"/>
      <c r="SQM307" s="504"/>
      <c r="SQN307" s="504"/>
      <c r="SQO307" s="504"/>
      <c r="SQP307" s="504"/>
      <c r="SQQ307" s="504"/>
      <c r="SQR307" s="504"/>
      <c r="SQS307" s="504"/>
      <c r="SQT307" s="504"/>
      <c r="SQU307" s="504"/>
      <c r="SQV307" s="504"/>
      <c r="SQW307" s="504"/>
      <c r="SQX307" s="504"/>
      <c r="SQY307" s="504"/>
      <c r="SQZ307" s="504"/>
      <c r="SRA307" s="504"/>
      <c r="SRB307" s="504"/>
      <c r="SRC307" s="504"/>
      <c r="SRD307" s="504"/>
      <c r="SRE307" s="504"/>
      <c r="SRF307" s="504"/>
      <c r="SRG307" s="504"/>
      <c r="SRH307" s="504"/>
      <c r="SRI307" s="504"/>
      <c r="SRJ307" s="504"/>
      <c r="SRK307" s="504"/>
      <c r="SRL307" s="504"/>
      <c r="SRM307" s="504"/>
      <c r="SRN307" s="504"/>
      <c r="SRO307" s="504"/>
      <c r="SRP307" s="504"/>
      <c r="SRQ307" s="504"/>
      <c r="SRR307" s="504"/>
      <c r="SRS307" s="504"/>
      <c r="SRT307" s="504"/>
      <c r="SRU307" s="504"/>
      <c r="SRV307" s="504"/>
      <c r="SRW307" s="504"/>
      <c r="SRX307" s="504"/>
      <c r="SRY307" s="504"/>
      <c r="SRZ307" s="504"/>
      <c r="SSA307" s="504"/>
      <c r="SSB307" s="504"/>
      <c r="SSC307" s="504"/>
      <c r="SSD307" s="504"/>
      <c r="SSE307" s="504"/>
      <c r="SSF307" s="504"/>
      <c r="SSG307" s="504"/>
      <c r="SSH307" s="504"/>
      <c r="SSI307" s="504"/>
      <c r="SSJ307" s="504"/>
      <c r="SSK307" s="504"/>
      <c r="SSL307" s="504"/>
      <c r="SSM307" s="504"/>
      <c r="SSN307" s="504"/>
      <c r="SSO307" s="504"/>
      <c r="SSP307" s="504"/>
      <c r="SSQ307" s="504"/>
      <c r="SSR307" s="504"/>
      <c r="SSS307" s="504"/>
      <c r="SST307" s="504"/>
      <c r="SSU307" s="504"/>
      <c r="SSV307" s="504"/>
      <c r="SSW307" s="504"/>
      <c r="SSX307" s="504"/>
      <c r="SSY307" s="504"/>
      <c r="SSZ307" s="504"/>
      <c r="STA307" s="504"/>
      <c r="STB307" s="504"/>
      <c r="STC307" s="504"/>
      <c r="STD307" s="504"/>
      <c r="STE307" s="504"/>
      <c r="STF307" s="504"/>
      <c r="STG307" s="504"/>
      <c r="STH307" s="504"/>
      <c r="STI307" s="504"/>
      <c r="STJ307" s="504"/>
      <c r="STK307" s="504"/>
      <c r="STL307" s="504"/>
      <c r="STM307" s="504"/>
      <c r="STN307" s="504"/>
      <c r="STO307" s="504"/>
      <c r="STP307" s="504"/>
      <c r="STQ307" s="504"/>
      <c r="STR307" s="504"/>
      <c r="STS307" s="504"/>
      <c r="STT307" s="504"/>
      <c r="STU307" s="504"/>
      <c r="STV307" s="504"/>
      <c r="STW307" s="504"/>
      <c r="STX307" s="504"/>
      <c r="STY307" s="504"/>
      <c r="STZ307" s="504"/>
      <c r="SUA307" s="504"/>
      <c r="SUB307" s="504"/>
      <c r="SUC307" s="504"/>
      <c r="SUD307" s="504"/>
      <c r="SUE307" s="504"/>
      <c r="SUF307" s="504"/>
      <c r="SUG307" s="504"/>
      <c r="SUH307" s="504"/>
      <c r="SUI307" s="504"/>
      <c r="SUJ307" s="504"/>
      <c r="SUK307" s="504"/>
      <c r="SUL307" s="504"/>
      <c r="SUM307" s="504"/>
      <c r="SUN307" s="504"/>
      <c r="SUO307" s="504"/>
      <c r="SUP307" s="504"/>
      <c r="SUQ307" s="504"/>
      <c r="SUR307" s="504"/>
      <c r="SUS307" s="504"/>
      <c r="SUT307" s="504"/>
      <c r="SUU307" s="504"/>
      <c r="SUV307" s="504"/>
      <c r="SUW307" s="504"/>
      <c r="SUX307" s="504"/>
      <c r="SUY307" s="504"/>
      <c r="SUZ307" s="504"/>
      <c r="SVA307" s="504"/>
      <c r="SVB307" s="504"/>
      <c r="SVC307" s="504"/>
      <c r="SVD307" s="504"/>
      <c r="SVE307" s="504"/>
      <c r="SVF307" s="504"/>
      <c r="SVG307" s="504"/>
      <c r="SVH307" s="504"/>
      <c r="SVI307" s="504"/>
      <c r="SVJ307" s="504"/>
      <c r="SVK307" s="504"/>
      <c r="SVL307" s="504"/>
      <c r="SVM307" s="504"/>
      <c r="SVN307" s="504"/>
      <c r="SVO307" s="504"/>
      <c r="SVP307" s="504"/>
      <c r="SVQ307" s="504"/>
      <c r="SVR307" s="504"/>
      <c r="SVS307" s="504"/>
      <c r="SVT307" s="504"/>
      <c r="SVU307" s="504"/>
      <c r="SVV307" s="504"/>
      <c r="SVW307" s="504"/>
      <c r="SVX307" s="504"/>
      <c r="SVY307" s="504"/>
      <c r="SVZ307" s="504"/>
      <c r="SWA307" s="504"/>
      <c r="SWB307" s="504"/>
      <c r="SWC307" s="504"/>
      <c r="SWD307" s="504"/>
      <c r="SWE307" s="504"/>
      <c r="SWF307" s="504"/>
      <c r="SWG307" s="504"/>
      <c r="SWH307" s="504"/>
      <c r="SWI307" s="504"/>
      <c r="SWJ307" s="504"/>
      <c r="SWK307" s="504"/>
      <c r="SWL307" s="504"/>
      <c r="SWM307" s="504"/>
      <c r="SWN307" s="504"/>
      <c r="SWO307" s="504"/>
      <c r="SWP307" s="504"/>
      <c r="SWQ307" s="504"/>
      <c r="SWR307" s="504"/>
      <c r="SWS307" s="504"/>
      <c r="SWT307" s="504"/>
      <c r="SWU307" s="504"/>
      <c r="SWV307" s="504"/>
      <c r="SWW307" s="504"/>
      <c r="SWX307" s="504"/>
      <c r="SWY307" s="504"/>
      <c r="SWZ307" s="504"/>
      <c r="SXA307" s="504"/>
      <c r="SXB307" s="504"/>
      <c r="SXC307" s="504"/>
      <c r="SXD307" s="504"/>
      <c r="SXE307" s="504"/>
      <c r="SXF307" s="504"/>
      <c r="SXG307" s="504"/>
      <c r="SXH307" s="504"/>
      <c r="SXI307" s="504"/>
      <c r="SXJ307" s="504"/>
      <c r="SXK307" s="504"/>
      <c r="SXL307" s="504"/>
      <c r="SXM307" s="504"/>
      <c r="SXN307" s="504"/>
      <c r="SXO307" s="504"/>
      <c r="SXP307" s="504"/>
      <c r="SXQ307" s="504"/>
      <c r="SXR307" s="504"/>
      <c r="SXS307" s="504"/>
      <c r="SXT307" s="504"/>
      <c r="SXU307" s="504"/>
      <c r="SXV307" s="504"/>
      <c r="SXW307" s="504"/>
      <c r="SXX307" s="504"/>
      <c r="SXY307" s="504"/>
      <c r="SXZ307" s="504"/>
      <c r="SYA307" s="504"/>
      <c r="SYB307" s="504"/>
      <c r="SYC307" s="504"/>
      <c r="SYD307" s="504"/>
      <c r="SYE307" s="504"/>
      <c r="SYF307" s="504"/>
      <c r="SYG307" s="504"/>
      <c r="SYH307" s="504"/>
      <c r="SYI307" s="504"/>
      <c r="SYJ307" s="504"/>
      <c r="SYK307" s="504"/>
      <c r="SYL307" s="504"/>
      <c r="SYM307" s="504"/>
      <c r="SYN307" s="504"/>
      <c r="SYO307" s="504"/>
      <c r="SYP307" s="504"/>
      <c r="SYQ307" s="504"/>
      <c r="SYR307" s="504"/>
      <c r="SYS307" s="504"/>
      <c r="SYT307" s="504"/>
      <c r="SYU307" s="504"/>
      <c r="SYV307" s="504"/>
      <c r="SYW307" s="504"/>
      <c r="SYX307" s="504"/>
      <c r="SYY307" s="504"/>
      <c r="SYZ307" s="504"/>
      <c r="SZA307" s="504"/>
      <c r="SZB307" s="504"/>
      <c r="SZC307" s="504"/>
      <c r="SZD307" s="504"/>
      <c r="SZE307" s="504"/>
      <c r="SZF307" s="504"/>
      <c r="SZG307" s="504"/>
      <c r="SZH307" s="504"/>
      <c r="SZI307" s="504"/>
      <c r="SZJ307" s="504"/>
      <c r="SZK307" s="504"/>
      <c r="SZL307" s="504"/>
      <c r="SZM307" s="504"/>
      <c r="SZN307" s="504"/>
      <c r="SZO307" s="504"/>
      <c r="SZP307" s="504"/>
      <c r="SZQ307" s="504"/>
      <c r="SZR307" s="504"/>
      <c r="SZS307" s="504"/>
      <c r="SZT307" s="504"/>
      <c r="SZU307" s="504"/>
      <c r="SZV307" s="504"/>
      <c r="SZW307" s="504"/>
      <c r="SZX307" s="504"/>
      <c r="SZY307" s="504"/>
      <c r="SZZ307" s="504"/>
      <c r="TAA307" s="504"/>
      <c r="TAB307" s="504"/>
      <c r="TAC307" s="504"/>
      <c r="TAD307" s="504"/>
      <c r="TAE307" s="504"/>
      <c r="TAF307" s="504"/>
      <c r="TAG307" s="504"/>
      <c r="TAH307" s="504"/>
      <c r="TAI307" s="504"/>
      <c r="TAJ307" s="504"/>
      <c r="TAK307" s="504"/>
      <c r="TAL307" s="504"/>
      <c r="TAM307" s="504"/>
      <c r="TAN307" s="504"/>
      <c r="TAO307" s="504"/>
      <c r="TAP307" s="504"/>
      <c r="TAQ307" s="504"/>
      <c r="TAR307" s="504"/>
      <c r="TAS307" s="504"/>
      <c r="TAT307" s="504"/>
      <c r="TAU307" s="504"/>
      <c r="TAV307" s="504"/>
      <c r="TAW307" s="504"/>
      <c r="TAX307" s="504"/>
      <c r="TAY307" s="504"/>
      <c r="TAZ307" s="504"/>
      <c r="TBA307" s="504"/>
      <c r="TBB307" s="504"/>
      <c r="TBC307" s="504"/>
      <c r="TBD307" s="504"/>
      <c r="TBE307" s="504"/>
      <c r="TBF307" s="504"/>
      <c r="TBG307" s="504"/>
      <c r="TBH307" s="504"/>
      <c r="TBI307" s="504"/>
      <c r="TBJ307" s="504"/>
      <c r="TBK307" s="504"/>
      <c r="TBL307" s="504"/>
      <c r="TBM307" s="504"/>
      <c r="TBN307" s="504"/>
      <c r="TBO307" s="504"/>
      <c r="TBP307" s="504"/>
      <c r="TBQ307" s="504"/>
      <c r="TBR307" s="504"/>
      <c r="TBS307" s="504"/>
      <c r="TBT307" s="504"/>
      <c r="TBU307" s="504"/>
      <c r="TBV307" s="504"/>
      <c r="TBW307" s="504"/>
      <c r="TBX307" s="504"/>
      <c r="TBY307" s="504"/>
      <c r="TBZ307" s="504"/>
      <c r="TCA307" s="504"/>
      <c r="TCB307" s="504"/>
      <c r="TCC307" s="504"/>
      <c r="TCD307" s="504"/>
      <c r="TCE307" s="504"/>
      <c r="TCF307" s="504"/>
      <c r="TCG307" s="504"/>
      <c r="TCH307" s="504"/>
      <c r="TCI307" s="504"/>
      <c r="TCJ307" s="504"/>
      <c r="TCK307" s="504"/>
      <c r="TCL307" s="504"/>
      <c r="TCM307" s="504"/>
      <c r="TCN307" s="504"/>
      <c r="TCO307" s="504"/>
      <c r="TCP307" s="504"/>
      <c r="TCQ307" s="504"/>
      <c r="TCR307" s="504"/>
      <c r="TCS307" s="504"/>
      <c r="TCT307" s="504"/>
      <c r="TCU307" s="504"/>
      <c r="TCV307" s="504"/>
      <c r="TCW307" s="504"/>
      <c r="TCX307" s="504"/>
      <c r="TCY307" s="504"/>
      <c r="TCZ307" s="504"/>
      <c r="TDA307" s="504"/>
      <c r="TDB307" s="504"/>
      <c r="TDC307" s="504"/>
      <c r="TDD307" s="504"/>
      <c r="TDE307" s="504"/>
      <c r="TDF307" s="504"/>
      <c r="TDG307" s="504"/>
      <c r="TDH307" s="504"/>
      <c r="TDI307" s="504"/>
      <c r="TDJ307" s="504"/>
      <c r="TDK307" s="504"/>
      <c r="TDL307" s="504"/>
      <c r="TDM307" s="504"/>
      <c r="TDN307" s="504"/>
      <c r="TDO307" s="504"/>
      <c r="TDP307" s="504"/>
      <c r="TDQ307" s="504"/>
      <c r="TDR307" s="504"/>
      <c r="TDS307" s="504"/>
      <c r="TDT307" s="504"/>
      <c r="TDU307" s="504"/>
      <c r="TDV307" s="504"/>
      <c r="TDW307" s="504"/>
      <c r="TDX307" s="504"/>
      <c r="TDY307" s="504"/>
      <c r="TDZ307" s="504"/>
      <c r="TEA307" s="504"/>
      <c r="TEB307" s="504"/>
      <c r="TEC307" s="504"/>
      <c r="TED307" s="504"/>
      <c r="TEE307" s="504"/>
      <c r="TEF307" s="504"/>
      <c r="TEG307" s="504"/>
      <c r="TEH307" s="504"/>
      <c r="TEI307" s="504"/>
      <c r="TEJ307" s="504"/>
      <c r="TEK307" s="504"/>
      <c r="TEL307" s="504"/>
      <c r="TEM307" s="504"/>
      <c r="TEN307" s="504"/>
      <c r="TEO307" s="504"/>
      <c r="TEP307" s="504"/>
      <c r="TEQ307" s="504"/>
      <c r="TER307" s="504"/>
      <c r="TES307" s="504"/>
      <c r="TET307" s="504"/>
      <c r="TEU307" s="504"/>
      <c r="TEV307" s="504"/>
      <c r="TEW307" s="504"/>
      <c r="TEX307" s="504"/>
      <c r="TEY307" s="504"/>
      <c r="TEZ307" s="504"/>
      <c r="TFA307" s="504"/>
      <c r="TFB307" s="504"/>
      <c r="TFC307" s="504"/>
      <c r="TFD307" s="504"/>
      <c r="TFE307" s="504"/>
      <c r="TFF307" s="504"/>
      <c r="TFG307" s="504"/>
      <c r="TFH307" s="504"/>
      <c r="TFI307" s="504"/>
      <c r="TFJ307" s="504"/>
      <c r="TFK307" s="504"/>
      <c r="TFL307" s="504"/>
      <c r="TFM307" s="504"/>
      <c r="TFN307" s="504"/>
      <c r="TFO307" s="504"/>
      <c r="TFP307" s="504"/>
      <c r="TFQ307" s="504"/>
      <c r="TFR307" s="504"/>
      <c r="TFS307" s="504"/>
      <c r="TFT307" s="504"/>
      <c r="TFU307" s="504"/>
      <c r="TFV307" s="504"/>
      <c r="TFW307" s="504"/>
      <c r="TFX307" s="504"/>
      <c r="TFY307" s="504"/>
      <c r="TFZ307" s="504"/>
      <c r="TGA307" s="504"/>
      <c r="TGB307" s="504"/>
      <c r="TGC307" s="504"/>
      <c r="TGD307" s="504"/>
      <c r="TGE307" s="504"/>
      <c r="TGF307" s="504"/>
      <c r="TGG307" s="504"/>
      <c r="TGH307" s="504"/>
      <c r="TGI307" s="504"/>
      <c r="TGJ307" s="504"/>
      <c r="TGK307" s="504"/>
      <c r="TGL307" s="504"/>
      <c r="TGM307" s="504"/>
      <c r="TGN307" s="504"/>
      <c r="TGO307" s="504"/>
      <c r="TGP307" s="504"/>
      <c r="TGQ307" s="504"/>
      <c r="TGR307" s="504"/>
      <c r="TGS307" s="504"/>
      <c r="TGT307" s="504"/>
      <c r="TGU307" s="504"/>
      <c r="TGV307" s="504"/>
      <c r="TGW307" s="504"/>
      <c r="TGX307" s="504"/>
      <c r="TGY307" s="504"/>
      <c r="TGZ307" s="504"/>
      <c r="THA307" s="504"/>
      <c r="THB307" s="504"/>
      <c r="THC307" s="504"/>
      <c r="THD307" s="504"/>
      <c r="THE307" s="504"/>
      <c r="THF307" s="504"/>
      <c r="THG307" s="504"/>
      <c r="THH307" s="504"/>
      <c r="THI307" s="504"/>
      <c r="THJ307" s="504"/>
      <c r="THK307" s="504"/>
      <c r="THL307" s="504"/>
      <c r="THM307" s="504"/>
      <c r="THN307" s="504"/>
      <c r="THO307" s="504"/>
      <c r="THP307" s="504"/>
      <c r="THQ307" s="504"/>
      <c r="THR307" s="504"/>
      <c r="THS307" s="504"/>
      <c r="THT307" s="504"/>
      <c r="THU307" s="504"/>
      <c r="THV307" s="504"/>
      <c r="THW307" s="504"/>
      <c r="THX307" s="504"/>
      <c r="THY307" s="504"/>
      <c r="THZ307" s="504"/>
      <c r="TIA307" s="504"/>
      <c r="TIB307" s="504"/>
      <c r="TIC307" s="504"/>
      <c r="TID307" s="504"/>
      <c r="TIE307" s="504"/>
      <c r="TIF307" s="504"/>
      <c r="TIG307" s="504"/>
      <c r="TIH307" s="504"/>
      <c r="TII307" s="504"/>
      <c r="TIJ307" s="504"/>
      <c r="TIK307" s="504"/>
      <c r="TIL307" s="504"/>
      <c r="TIM307" s="504"/>
      <c r="TIN307" s="504"/>
      <c r="TIO307" s="504"/>
      <c r="TIP307" s="504"/>
      <c r="TIQ307" s="504"/>
      <c r="TIR307" s="504"/>
      <c r="TIS307" s="504"/>
      <c r="TIT307" s="504"/>
      <c r="TIU307" s="504"/>
      <c r="TIV307" s="504"/>
      <c r="TIW307" s="504"/>
      <c r="TIX307" s="504"/>
      <c r="TIY307" s="504"/>
      <c r="TIZ307" s="504"/>
      <c r="TJA307" s="504"/>
      <c r="TJB307" s="504"/>
      <c r="TJC307" s="504"/>
      <c r="TJD307" s="504"/>
      <c r="TJE307" s="504"/>
      <c r="TJF307" s="504"/>
      <c r="TJG307" s="504"/>
      <c r="TJH307" s="504"/>
      <c r="TJI307" s="504"/>
      <c r="TJJ307" s="504"/>
      <c r="TJK307" s="504"/>
      <c r="TJL307" s="504"/>
      <c r="TJM307" s="504"/>
      <c r="TJN307" s="504"/>
      <c r="TJO307" s="504"/>
      <c r="TJP307" s="504"/>
      <c r="TJQ307" s="504"/>
      <c r="TJR307" s="504"/>
      <c r="TJS307" s="504"/>
      <c r="TJT307" s="504"/>
      <c r="TJU307" s="504"/>
      <c r="TJV307" s="504"/>
      <c r="TJW307" s="504"/>
      <c r="TJX307" s="504"/>
      <c r="TJY307" s="504"/>
      <c r="TJZ307" s="504"/>
      <c r="TKA307" s="504"/>
      <c r="TKB307" s="504"/>
      <c r="TKC307" s="504"/>
      <c r="TKD307" s="504"/>
      <c r="TKE307" s="504"/>
      <c r="TKF307" s="504"/>
      <c r="TKG307" s="504"/>
      <c r="TKH307" s="504"/>
      <c r="TKI307" s="504"/>
      <c r="TKJ307" s="504"/>
      <c r="TKK307" s="504"/>
      <c r="TKL307" s="504"/>
      <c r="TKM307" s="504"/>
      <c r="TKN307" s="504"/>
      <c r="TKO307" s="504"/>
      <c r="TKP307" s="504"/>
      <c r="TKQ307" s="504"/>
      <c r="TKR307" s="504"/>
      <c r="TKS307" s="504"/>
      <c r="TKT307" s="504"/>
      <c r="TKU307" s="504"/>
      <c r="TKV307" s="504"/>
      <c r="TKW307" s="504"/>
      <c r="TKX307" s="504"/>
      <c r="TKY307" s="504"/>
      <c r="TKZ307" s="504"/>
      <c r="TLA307" s="504"/>
      <c r="TLB307" s="504"/>
      <c r="TLC307" s="504"/>
      <c r="TLD307" s="504"/>
      <c r="TLE307" s="504"/>
      <c r="TLF307" s="504"/>
      <c r="TLG307" s="504"/>
      <c r="TLH307" s="504"/>
      <c r="TLI307" s="504"/>
      <c r="TLJ307" s="504"/>
      <c r="TLK307" s="504"/>
      <c r="TLL307" s="504"/>
      <c r="TLM307" s="504"/>
      <c r="TLN307" s="504"/>
      <c r="TLO307" s="504"/>
      <c r="TLP307" s="504"/>
      <c r="TLQ307" s="504"/>
      <c r="TLR307" s="504"/>
      <c r="TLS307" s="504"/>
      <c r="TLT307" s="504"/>
      <c r="TLU307" s="504"/>
      <c r="TLV307" s="504"/>
      <c r="TLW307" s="504"/>
      <c r="TLX307" s="504"/>
      <c r="TLY307" s="504"/>
      <c r="TLZ307" s="504"/>
      <c r="TMA307" s="504"/>
      <c r="TMB307" s="504"/>
      <c r="TMC307" s="504"/>
      <c r="TMD307" s="504"/>
      <c r="TME307" s="504"/>
      <c r="TMF307" s="504"/>
      <c r="TMG307" s="504"/>
      <c r="TMH307" s="504"/>
      <c r="TMI307" s="504"/>
      <c r="TMJ307" s="504"/>
      <c r="TMK307" s="504"/>
      <c r="TML307" s="504"/>
      <c r="TMM307" s="504"/>
      <c r="TMN307" s="504"/>
      <c r="TMO307" s="504"/>
      <c r="TMP307" s="504"/>
      <c r="TMQ307" s="504"/>
      <c r="TMR307" s="504"/>
      <c r="TMS307" s="504"/>
      <c r="TMT307" s="504"/>
      <c r="TMU307" s="504"/>
      <c r="TMV307" s="504"/>
      <c r="TMW307" s="504"/>
      <c r="TMX307" s="504"/>
      <c r="TMY307" s="504"/>
      <c r="TMZ307" s="504"/>
      <c r="TNA307" s="504"/>
      <c r="TNB307" s="504"/>
      <c r="TNC307" s="504"/>
      <c r="TND307" s="504"/>
      <c r="TNE307" s="504"/>
      <c r="TNF307" s="504"/>
      <c r="TNG307" s="504"/>
      <c r="TNH307" s="504"/>
      <c r="TNI307" s="504"/>
      <c r="TNJ307" s="504"/>
      <c r="TNK307" s="504"/>
      <c r="TNL307" s="504"/>
      <c r="TNM307" s="504"/>
      <c r="TNN307" s="504"/>
      <c r="TNO307" s="504"/>
      <c r="TNP307" s="504"/>
      <c r="TNQ307" s="504"/>
      <c r="TNR307" s="504"/>
      <c r="TNS307" s="504"/>
      <c r="TNT307" s="504"/>
      <c r="TNU307" s="504"/>
      <c r="TNV307" s="504"/>
      <c r="TNW307" s="504"/>
      <c r="TNX307" s="504"/>
      <c r="TNY307" s="504"/>
      <c r="TNZ307" s="504"/>
      <c r="TOA307" s="504"/>
      <c r="TOB307" s="504"/>
      <c r="TOC307" s="504"/>
      <c r="TOD307" s="504"/>
      <c r="TOE307" s="504"/>
      <c r="TOF307" s="504"/>
      <c r="TOG307" s="504"/>
      <c r="TOH307" s="504"/>
      <c r="TOI307" s="504"/>
      <c r="TOJ307" s="504"/>
      <c r="TOK307" s="504"/>
      <c r="TOL307" s="504"/>
      <c r="TOM307" s="504"/>
      <c r="TON307" s="504"/>
      <c r="TOO307" s="504"/>
      <c r="TOP307" s="504"/>
      <c r="TOQ307" s="504"/>
      <c r="TOR307" s="504"/>
      <c r="TOS307" s="504"/>
      <c r="TOT307" s="504"/>
      <c r="TOU307" s="504"/>
      <c r="TOV307" s="504"/>
      <c r="TOW307" s="504"/>
      <c r="TOX307" s="504"/>
      <c r="TOY307" s="504"/>
      <c r="TOZ307" s="504"/>
      <c r="TPA307" s="504"/>
      <c r="TPB307" s="504"/>
      <c r="TPC307" s="504"/>
      <c r="TPD307" s="504"/>
      <c r="TPE307" s="504"/>
      <c r="TPF307" s="504"/>
      <c r="TPG307" s="504"/>
      <c r="TPH307" s="504"/>
      <c r="TPI307" s="504"/>
      <c r="TPJ307" s="504"/>
      <c r="TPK307" s="504"/>
      <c r="TPL307" s="504"/>
      <c r="TPM307" s="504"/>
      <c r="TPN307" s="504"/>
      <c r="TPO307" s="504"/>
      <c r="TPP307" s="504"/>
      <c r="TPQ307" s="504"/>
      <c r="TPR307" s="504"/>
      <c r="TPS307" s="504"/>
      <c r="TPT307" s="504"/>
      <c r="TPU307" s="504"/>
      <c r="TPV307" s="504"/>
      <c r="TPW307" s="504"/>
      <c r="TPX307" s="504"/>
      <c r="TPY307" s="504"/>
      <c r="TPZ307" s="504"/>
      <c r="TQA307" s="504"/>
      <c r="TQB307" s="504"/>
      <c r="TQC307" s="504"/>
      <c r="TQD307" s="504"/>
      <c r="TQE307" s="504"/>
      <c r="TQF307" s="504"/>
      <c r="TQG307" s="504"/>
      <c r="TQH307" s="504"/>
      <c r="TQI307" s="504"/>
      <c r="TQJ307" s="504"/>
      <c r="TQK307" s="504"/>
      <c r="TQL307" s="504"/>
      <c r="TQM307" s="504"/>
      <c r="TQN307" s="504"/>
      <c r="TQO307" s="504"/>
      <c r="TQP307" s="504"/>
      <c r="TQQ307" s="504"/>
      <c r="TQR307" s="504"/>
      <c r="TQS307" s="504"/>
      <c r="TQT307" s="504"/>
      <c r="TQU307" s="504"/>
      <c r="TQV307" s="504"/>
      <c r="TQW307" s="504"/>
      <c r="TQX307" s="504"/>
      <c r="TQY307" s="504"/>
      <c r="TQZ307" s="504"/>
      <c r="TRA307" s="504"/>
      <c r="TRB307" s="504"/>
      <c r="TRC307" s="504"/>
      <c r="TRD307" s="504"/>
      <c r="TRE307" s="504"/>
      <c r="TRF307" s="504"/>
      <c r="TRG307" s="504"/>
      <c r="TRH307" s="504"/>
      <c r="TRI307" s="504"/>
      <c r="TRJ307" s="504"/>
      <c r="TRK307" s="504"/>
      <c r="TRL307" s="504"/>
      <c r="TRM307" s="504"/>
      <c r="TRN307" s="504"/>
      <c r="TRO307" s="504"/>
      <c r="TRP307" s="504"/>
      <c r="TRQ307" s="504"/>
      <c r="TRR307" s="504"/>
      <c r="TRS307" s="504"/>
      <c r="TRT307" s="504"/>
      <c r="TRU307" s="504"/>
      <c r="TRV307" s="504"/>
      <c r="TRW307" s="504"/>
      <c r="TRX307" s="504"/>
      <c r="TRY307" s="504"/>
      <c r="TRZ307" s="504"/>
      <c r="TSA307" s="504"/>
      <c r="TSB307" s="504"/>
      <c r="TSC307" s="504"/>
      <c r="TSD307" s="504"/>
      <c r="TSE307" s="504"/>
      <c r="TSF307" s="504"/>
      <c r="TSG307" s="504"/>
      <c r="TSH307" s="504"/>
      <c r="TSI307" s="504"/>
      <c r="TSJ307" s="504"/>
      <c r="TSK307" s="504"/>
      <c r="TSL307" s="504"/>
      <c r="TSM307" s="504"/>
      <c r="TSN307" s="504"/>
      <c r="TSO307" s="504"/>
      <c r="TSP307" s="504"/>
      <c r="TSQ307" s="504"/>
      <c r="TSR307" s="504"/>
      <c r="TSS307" s="504"/>
      <c r="TST307" s="504"/>
      <c r="TSU307" s="504"/>
      <c r="TSV307" s="504"/>
      <c r="TSW307" s="504"/>
      <c r="TSX307" s="504"/>
      <c r="TSY307" s="504"/>
      <c r="TSZ307" s="504"/>
      <c r="TTA307" s="504"/>
      <c r="TTB307" s="504"/>
      <c r="TTC307" s="504"/>
      <c r="TTD307" s="504"/>
      <c r="TTE307" s="504"/>
      <c r="TTF307" s="504"/>
      <c r="TTG307" s="504"/>
      <c r="TTH307" s="504"/>
      <c r="TTI307" s="504"/>
      <c r="TTJ307" s="504"/>
      <c r="TTK307" s="504"/>
      <c r="TTL307" s="504"/>
      <c r="TTM307" s="504"/>
      <c r="TTN307" s="504"/>
      <c r="TTO307" s="504"/>
      <c r="TTP307" s="504"/>
      <c r="TTQ307" s="504"/>
      <c r="TTR307" s="504"/>
      <c r="TTS307" s="504"/>
      <c r="TTT307" s="504"/>
      <c r="TTU307" s="504"/>
      <c r="TTV307" s="504"/>
      <c r="TTW307" s="504"/>
      <c r="TTX307" s="504"/>
      <c r="TTY307" s="504"/>
      <c r="TTZ307" s="504"/>
      <c r="TUA307" s="504"/>
      <c r="TUB307" s="504"/>
      <c r="TUC307" s="504"/>
      <c r="TUD307" s="504"/>
      <c r="TUE307" s="504"/>
      <c r="TUF307" s="504"/>
      <c r="TUG307" s="504"/>
      <c r="TUH307" s="504"/>
      <c r="TUI307" s="504"/>
      <c r="TUJ307" s="504"/>
      <c r="TUK307" s="504"/>
      <c r="TUL307" s="504"/>
      <c r="TUM307" s="504"/>
      <c r="TUN307" s="504"/>
      <c r="TUO307" s="504"/>
      <c r="TUP307" s="504"/>
      <c r="TUQ307" s="504"/>
      <c r="TUR307" s="504"/>
      <c r="TUS307" s="504"/>
      <c r="TUT307" s="504"/>
      <c r="TUU307" s="504"/>
      <c r="TUV307" s="504"/>
      <c r="TUW307" s="504"/>
      <c r="TUX307" s="504"/>
      <c r="TUY307" s="504"/>
      <c r="TUZ307" s="504"/>
      <c r="TVA307" s="504"/>
      <c r="TVB307" s="504"/>
      <c r="TVC307" s="504"/>
      <c r="TVD307" s="504"/>
      <c r="TVE307" s="504"/>
      <c r="TVF307" s="504"/>
      <c r="TVG307" s="504"/>
      <c r="TVH307" s="504"/>
      <c r="TVI307" s="504"/>
      <c r="TVJ307" s="504"/>
      <c r="TVK307" s="504"/>
      <c r="TVL307" s="504"/>
      <c r="TVM307" s="504"/>
      <c r="TVN307" s="504"/>
      <c r="TVO307" s="504"/>
      <c r="TVP307" s="504"/>
      <c r="TVQ307" s="504"/>
      <c r="TVR307" s="504"/>
      <c r="TVS307" s="504"/>
      <c r="TVT307" s="504"/>
      <c r="TVU307" s="504"/>
      <c r="TVV307" s="504"/>
      <c r="TVW307" s="504"/>
      <c r="TVX307" s="504"/>
      <c r="TVY307" s="504"/>
      <c r="TVZ307" s="504"/>
      <c r="TWA307" s="504"/>
      <c r="TWB307" s="504"/>
      <c r="TWC307" s="504"/>
      <c r="TWD307" s="504"/>
      <c r="TWE307" s="504"/>
      <c r="TWF307" s="504"/>
      <c r="TWG307" s="504"/>
      <c r="TWH307" s="504"/>
      <c r="TWI307" s="504"/>
      <c r="TWJ307" s="504"/>
      <c r="TWK307" s="504"/>
      <c r="TWL307" s="504"/>
      <c r="TWM307" s="504"/>
      <c r="TWN307" s="504"/>
      <c r="TWO307" s="504"/>
      <c r="TWP307" s="504"/>
      <c r="TWQ307" s="504"/>
      <c r="TWR307" s="504"/>
      <c r="TWS307" s="504"/>
      <c r="TWT307" s="504"/>
      <c r="TWU307" s="504"/>
      <c r="TWV307" s="504"/>
      <c r="TWW307" s="504"/>
      <c r="TWX307" s="504"/>
      <c r="TWY307" s="504"/>
      <c r="TWZ307" s="504"/>
      <c r="TXA307" s="504"/>
      <c r="TXB307" s="504"/>
      <c r="TXC307" s="504"/>
      <c r="TXD307" s="504"/>
      <c r="TXE307" s="504"/>
      <c r="TXF307" s="504"/>
      <c r="TXG307" s="504"/>
      <c r="TXH307" s="504"/>
      <c r="TXI307" s="504"/>
      <c r="TXJ307" s="504"/>
      <c r="TXK307" s="504"/>
      <c r="TXL307" s="504"/>
      <c r="TXM307" s="504"/>
      <c r="TXN307" s="504"/>
      <c r="TXO307" s="504"/>
      <c r="TXP307" s="504"/>
      <c r="TXQ307" s="504"/>
      <c r="TXR307" s="504"/>
      <c r="TXS307" s="504"/>
      <c r="TXT307" s="504"/>
      <c r="TXU307" s="504"/>
      <c r="TXV307" s="504"/>
      <c r="TXW307" s="504"/>
      <c r="TXX307" s="504"/>
      <c r="TXY307" s="504"/>
      <c r="TXZ307" s="504"/>
      <c r="TYA307" s="504"/>
      <c r="TYB307" s="504"/>
      <c r="TYC307" s="504"/>
      <c r="TYD307" s="504"/>
      <c r="TYE307" s="504"/>
      <c r="TYF307" s="504"/>
      <c r="TYG307" s="504"/>
      <c r="TYH307" s="504"/>
      <c r="TYI307" s="504"/>
      <c r="TYJ307" s="504"/>
      <c r="TYK307" s="504"/>
      <c r="TYL307" s="504"/>
      <c r="TYM307" s="504"/>
      <c r="TYN307" s="504"/>
      <c r="TYO307" s="504"/>
      <c r="TYP307" s="504"/>
      <c r="TYQ307" s="504"/>
      <c r="TYR307" s="504"/>
      <c r="TYS307" s="504"/>
      <c r="TYT307" s="504"/>
      <c r="TYU307" s="504"/>
      <c r="TYV307" s="504"/>
      <c r="TYW307" s="504"/>
      <c r="TYX307" s="504"/>
      <c r="TYY307" s="504"/>
      <c r="TYZ307" s="504"/>
      <c r="TZA307" s="504"/>
      <c r="TZB307" s="504"/>
      <c r="TZC307" s="504"/>
      <c r="TZD307" s="504"/>
      <c r="TZE307" s="504"/>
      <c r="TZF307" s="504"/>
      <c r="TZG307" s="504"/>
      <c r="TZH307" s="504"/>
      <c r="TZI307" s="504"/>
      <c r="TZJ307" s="504"/>
      <c r="TZK307" s="504"/>
      <c r="TZL307" s="504"/>
      <c r="TZM307" s="504"/>
      <c r="TZN307" s="504"/>
      <c r="TZO307" s="504"/>
      <c r="TZP307" s="504"/>
      <c r="TZQ307" s="504"/>
      <c r="TZR307" s="504"/>
      <c r="TZS307" s="504"/>
      <c r="TZT307" s="504"/>
      <c r="TZU307" s="504"/>
      <c r="TZV307" s="504"/>
      <c r="TZW307" s="504"/>
      <c r="TZX307" s="504"/>
      <c r="TZY307" s="504"/>
      <c r="TZZ307" s="504"/>
      <c r="UAA307" s="504"/>
      <c r="UAB307" s="504"/>
      <c r="UAC307" s="504"/>
      <c r="UAD307" s="504"/>
      <c r="UAE307" s="504"/>
      <c r="UAF307" s="504"/>
      <c r="UAG307" s="504"/>
      <c r="UAH307" s="504"/>
      <c r="UAI307" s="504"/>
      <c r="UAJ307" s="504"/>
      <c r="UAK307" s="504"/>
      <c r="UAL307" s="504"/>
      <c r="UAM307" s="504"/>
      <c r="UAN307" s="504"/>
      <c r="UAO307" s="504"/>
      <c r="UAP307" s="504"/>
      <c r="UAQ307" s="504"/>
      <c r="UAR307" s="504"/>
      <c r="UAS307" s="504"/>
      <c r="UAT307" s="504"/>
      <c r="UAU307" s="504"/>
      <c r="UAV307" s="504"/>
      <c r="UAW307" s="504"/>
      <c r="UAX307" s="504"/>
      <c r="UAY307" s="504"/>
      <c r="UAZ307" s="504"/>
      <c r="UBA307" s="504"/>
      <c r="UBB307" s="504"/>
      <c r="UBC307" s="504"/>
      <c r="UBD307" s="504"/>
      <c r="UBE307" s="504"/>
      <c r="UBF307" s="504"/>
      <c r="UBG307" s="504"/>
      <c r="UBH307" s="504"/>
      <c r="UBI307" s="504"/>
      <c r="UBJ307" s="504"/>
      <c r="UBK307" s="504"/>
      <c r="UBL307" s="504"/>
      <c r="UBM307" s="504"/>
      <c r="UBN307" s="504"/>
      <c r="UBO307" s="504"/>
      <c r="UBP307" s="504"/>
      <c r="UBQ307" s="504"/>
      <c r="UBR307" s="504"/>
      <c r="UBS307" s="504"/>
      <c r="UBT307" s="504"/>
      <c r="UBU307" s="504"/>
      <c r="UBV307" s="504"/>
      <c r="UBW307" s="504"/>
      <c r="UBX307" s="504"/>
      <c r="UBY307" s="504"/>
      <c r="UBZ307" s="504"/>
      <c r="UCA307" s="504"/>
      <c r="UCB307" s="504"/>
      <c r="UCC307" s="504"/>
      <c r="UCD307" s="504"/>
      <c r="UCE307" s="504"/>
      <c r="UCF307" s="504"/>
      <c r="UCG307" s="504"/>
      <c r="UCH307" s="504"/>
      <c r="UCI307" s="504"/>
      <c r="UCJ307" s="504"/>
      <c r="UCK307" s="504"/>
      <c r="UCL307" s="504"/>
      <c r="UCM307" s="504"/>
      <c r="UCN307" s="504"/>
      <c r="UCO307" s="504"/>
      <c r="UCP307" s="504"/>
      <c r="UCQ307" s="504"/>
      <c r="UCR307" s="504"/>
      <c r="UCS307" s="504"/>
      <c r="UCT307" s="504"/>
      <c r="UCU307" s="504"/>
      <c r="UCV307" s="504"/>
      <c r="UCW307" s="504"/>
      <c r="UCX307" s="504"/>
      <c r="UCY307" s="504"/>
      <c r="UCZ307" s="504"/>
      <c r="UDA307" s="504"/>
      <c r="UDB307" s="504"/>
      <c r="UDC307" s="504"/>
      <c r="UDD307" s="504"/>
      <c r="UDE307" s="504"/>
      <c r="UDF307" s="504"/>
      <c r="UDG307" s="504"/>
      <c r="UDH307" s="504"/>
      <c r="UDI307" s="504"/>
      <c r="UDJ307" s="504"/>
      <c r="UDK307" s="504"/>
      <c r="UDL307" s="504"/>
      <c r="UDM307" s="504"/>
      <c r="UDN307" s="504"/>
      <c r="UDO307" s="504"/>
      <c r="UDP307" s="504"/>
      <c r="UDQ307" s="504"/>
      <c r="UDR307" s="504"/>
      <c r="UDS307" s="504"/>
      <c r="UDT307" s="504"/>
      <c r="UDU307" s="504"/>
      <c r="UDV307" s="504"/>
      <c r="UDW307" s="504"/>
      <c r="UDX307" s="504"/>
      <c r="UDY307" s="504"/>
      <c r="UDZ307" s="504"/>
      <c r="UEA307" s="504"/>
      <c r="UEB307" s="504"/>
      <c r="UEC307" s="504"/>
      <c r="UED307" s="504"/>
      <c r="UEE307" s="504"/>
      <c r="UEF307" s="504"/>
      <c r="UEG307" s="504"/>
      <c r="UEH307" s="504"/>
      <c r="UEI307" s="504"/>
      <c r="UEJ307" s="504"/>
      <c r="UEK307" s="504"/>
      <c r="UEL307" s="504"/>
      <c r="UEM307" s="504"/>
      <c r="UEN307" s="504"/>
      <c r="UEO307" s="504"/>
      <c r="UEP307" s="504"/>
      <c r="UEQ307" s="504"/>
      <c r="UER307" s="504"/>
      <c r="UES307" s="504"/>
      <c r="UET307" s="504"/>
      <c r="UEU307" s="504"/>
      <c r="UEV307" s="504"/>
      <c r="UEW307" s="504"/>
      <c r="UEX307" s="504"/>
      <c r="UEY307" s="504"/>
      <c r="UEZ307" s="504"/>
      <c r="UFA307" s="504"/>
      <c r="UFB307" s="504"/>
      <c r="UFC307" s="504"/>
      <c r="UFD307" s="504"/>
      <c r="UFE307" s="504"/>
      <c r="UFF307" s="504"/>
      <c r="UFG307" s="504"/>
      <c r="UFH307" s="504"/>
      <c r="UFI307" s="504"/>
      <c r="UFJ307" s="504"/>
      <c r="UFK307" s="504"/>
      <c r="UFL307" s="504"/>
      <c r="UFM307" s="504"/>
      <c r="UFN307" s="504"/>
      <c r="UFO307" s="504"/>
      <c r="UFP307" s="504"/>
      <c r="UFQ307" s="504"/>
      <c r="UFR307" s="504"/>
      <c r="UFS307" s="504"/>
      <c r="UFT307" s="504"/>
      <c r="UFU307" s="504"/>
      <c r="UFV307" s="504"/>
      <c r="UFW307" s="504"/>
      <c r="UFX307" s="504"/>
      <c r="UFY307" s="504"/>
      <c r="UFZ307" s="504"/>
      <c r="UGA307" s="504"/>
      <c r="UGB307" s="504"/>
      <c r="UGC307" s="504"/>
      <c r="UGD307" s="504"/>
      <c r="UGE307" s="504"/>
      <c r="UGF307" s="504"/>
      <c r="UGG307" s="504"/>
      <c r="UGH307" s="504"/>
      <c r="UGI307" s="504"/>
      <c r="UGJ307" s="504"/>
      <c r="UGK307" s="504"/>
      <c r="UGL307" s="504"/>
      <c r="UGM307" s="504"/>
      <c r="UGN307" s="504"/>
      <c r="UGO307" s="504"/>
      <c r="UGP307" s="504"/>
      <c r="UGQ307" s="504"/>
      <c r="UGR307" s="504"/>
      <c r="UGS307" s="504"/>
      <c r="UGT307" s="504"/>
      <c r="UGU307" s="504"/>
      <c r="UGV307" s="504"/>
      <c r="UGW307" s="504"/>
      <c r="UGX307" s="504"/>
      <c r="UGY307" s="504"/>
      <c r="UGZ307" s="504"/>
      <c r="UHA307" s="504"/>
      <c r="UHB307" s="504"/>
      <c r="UHC307" s="504"/>
      <c r="UHD307" s="504"/>
      <c r="UHE307" s="504"/>
      <c r="UHF307" s="504"/>
      <c r="UHG307" s="504"/>
      <c r="UHH307" s="504"/>
      <c r="UHI307" s="504"/>
      <c r="UHJ307" s="504"/>
      <c r="UHK307" s="504"/>
      <c r="UHL307" s="504"/>
      <c r="UHM307" s="504"/>
      <c r="UHN307" s="504"/>
      <c r="UHO307" s="504"/>
      <c r="UHP307" s="504"/>
      <c r="UHQ307" s="504"/>
      <c r="UHR307" s="504"/>
      <c r="UHS307" s="504"/>
      <c r="UHT307" s="504"/>
      <c r="UHU307" s="504"/>
      <c r="UHV307" s="504"/>
      <c r="UHW307" s="504"/>
      <c r="UHX307" s="504"/>
      <c r="UHY307" s="504"/>
      <c r="UHZ307" s="504"/>
      <c r="UIA307" s="504"/>
      <c r="UIB307" s="504"/>
      <c r="UIC307" s="504"/>
      <c r="UID307" s="504"/>
      <c r="UIE307" s="504"/>
      <c r="UIF307" s="504"/>
      <c r="UIG307" s="504"/>
      <c r="UIH307" s="504"/>
      <c r="UII307" s="504"/>
      <c r="UIJ307" s="504"/>
      <c r="UIK307" s="504"/>
      <c r="UIL307" s="504"/>
      <c r="UIM307" s="504"/>
      <c r="UIN307" s="504"/>
      <c r="UIO307" s="504"/>
      <c r="UIP307" s="504"/>
      <c r="UIQ307" s="504"/>
      <c r="UIR307" s="504"/>
      <c r="UIS307" s="504"/>
      <c r="UIT307" s="504"/>
      <c r="UIU307" s="504"/>
      <c r="UIV307" s="504"/>
      <c r="UIW307" s="504"/>
      <c r="UIX307" s="504"/>
      <c r="UIY307" s="504"/>
      <c r="UIZ307" s="504"/>
      <c r="UJA307" s="504"/>
      <c r="UJB307" s="504"/>
      <c r="UJC307" s="504"/>
      <c r="UJD307" s="504"/>
      <c r="UJE307" s="504"/>
      <c r="UJF307" s="504"/>
      <c r="UJG307" s="504"/>
      <c r="UJH307" s="504"/>
      <c r="UJI307" s="504"/>
      <c r="UJJ307" s="504"/>
      <c r="UJK307" s="504"/>
      <c r="UJL307" s="504"/>
      <c r="UJM307" s="504"/>
      <c r="UJN307" s="504"/>
      <c r="UJO307" s="504"/>
      <c r="UJP307" s="504"/>
      <c r="UJQ307" s="504"/>
      <c r="UJR307" s="504"/>
      <c r="UJS307" s="504"/>
      <c r="UJT307" s="504"/>
      <c r="UJU307" s="504"/>
      <c r="UJV307" s="504"/>
      <c r="UJW307" s="504"/>
      <c r="UJX307" s="504"/>
      <c r="UJY307" s="504"/>
      <c r="UJZ307" s="504"/>
      <c r="UKA307" s="504"/>
      <c r="UKB307" s="504"/>
      <c r="UKC307" s="504"/>
      <c r="UKD307" s="504"/>
      <c r="UKE307" s="504"/>
      <c r="UKF307" s="504"/>
      <c r="UKG307" s="504"/>
      <c r="UKH307" s="504"/>
      <c r="UKI307" s="504"/>
      <c r="UKJ307" s="504"/>
      <c r="UKK307" s="504"/>
      <c r="UKL307" s="504"/>
      <c r="UKM307" s="504"/>
      <c r="UKN307" s="504"/>
      <c r="UKO307" s="504"/>
      <c r="UKP307" s="504"/>
      <c r="UKQ307" s="504"/>
      <c r="UKR307" s="504"/>
      <c r="UKS307" s="504"/>
      <c r="UKT307" s="504"/>
      <c r="UKU307" s="504"/>
      <c r="UKV307" s="504"/>
      <c r="UKW307" s="504"/>
      <c r="UKX307" s="504"/>
      <c r="UKY307" s="504"/>
      <c r="UKZ307" s="504"/>
      <c r="ULA307" s="504"/>
      <c r="ULB307" s="504"/>
      <c r="ULC307" s="504"/>
      <c r="ULD307" s="504"/>
      <c r="ULE307" s="504"/>
      <c r="ULF307" s="504"/>
      <c r="ULG307" s="504"/>
      <c r="ULH307" s="504"/>
      <c r="ULI307" s="504"/>
      <c r="ULJ307" s="504"/>
      <c r="ULK307" s="504"/>
      <c r="ULL307" s="504"/>
      <c r="ULM307" s="504"/>
      <c r="ULN307" s="504"/>
      <c r="ULO307" s="504"/>
      <c r="ULP307" s="504"/>
      <c r="ULQ307" s="504"/>
      <c r="ULR307" s="504"/>
      <c r="ULS307" s="504"/>
      <c r="ULT307" s="504"/>
      <c r="ULU307" s="504"/>
      <c r="ULV307" s="504"/>
      <c r="ULW307" s="504"/>
      <c r="ULX307" s="504"/>
      <c r="ULY307" s="504"/>
      <c r="ULZ307" s="504"/>
      <c r="UMA307" s="504"/>
      <c r="UMB307" s="504"/>
      <c r="UMC307" s="504"/>
      <c r="UMD307" s="504"/>
      <c r="UME307" s="504"/>
      <c r="UMF307" s="504"/>
      <c r="UMG307" s="504"/>
      <c r="UMH307" s="504"/>
      <c r="UMI307" s="504"/>
      <c r="UMJ307" s="504"/>
      <c r="UMK307" s="504"/>
      <c r="UML307" s="504"/>
      <c r="UMM307" s="504"/>
      <c r="UMN307" s="504"/>
      <c r="UMO307" s="504"/>
      <c r="UMP307" s="504"/>
      <c r="UMQ307" s="504"/>
      <c r="UMR307" s="504"/>
      <c r="UMS307" s="504"/>
      <c r="UMT307" s="504"/>
      <c r="UMU307" s="504"/>
      <c r="UMV307" s="504"/>
      <c r="UMW307" s="504"/>
      <c r="UMX307" s="504"/>
      <c r="UMY307" s="504"/>
      <c r="UMZ307" s="504"/>
      <c r="UNA307" s="504"/>
      <c r="UNB307" s="504"/>
      <c r="UNC307" s="504"/>
      <c r="UND307" s="504"/>
      <c r="UNE307" s="504"/>
      <c r="UNF307" s="504"/>
      <c r="UNG307" s="504"/>
      <c r="UNH307" s="504"/>
      <c r="UNI307" s="504"/>
      <c r="UNJ307" s="504"/>
      <c r="UNK307" s="504"/>
      <c r="UNL307" s="504"/>
      <c r="UNM307" s="504"/>
      <c r="UNN307" s="504"/>
      <c r="UNO307" s="504"/>
      <c r="UNP307" s="504"/>
      <c r="UNQ307" s="504"/>
      <c r="UNR307" s="504"/>
      <c r="UNS307" s="504"/>
      <c r="UNT307" s="504"/>
      <c r="UNU307" s="504"/>
      <c r="UNV307" s="504"/>
      <c r="UNW307" s="504"/>
      <c r="UNX307" s="504"/>
      <c r="UNY307" s="504"/>
      <c r="UNZ307" s="504"/>
      <c r="UOA307" s="504"/>
      <c r="UOB307" s="504"/>
      <c r="UOC307" s="504"/>
      <c r="UOD307" s="504"/>
      <c r="UOE307" s="504"/>
      <c r="UOF307" s="504"/>
      <c r="UOG307" s="504"/>
      <c r="UOH307" s="504"/>
      <c r="UOI307" s="504"/>
      <c r="UOJ307" s="504"/>
      <c r="UOK307" s="504"/>
      <c r="UOL307" s="504"/>
      <c r="UOM307" s="504"/>
      <c r="UON307" s="504"/>
      <c r="UOO307" s="504"/>
      <c r="UOP307" s="504"/>
      <c r="UOQ307" s="504"/>
      <c r="UOR307" s="504"/>
      <c r="UOS307" s="504"/>
      <c r="UOT307" s="504"/>
      <c r="UOU307" s="504"/>
      <c r="UOV307" s="504"/>
      <c r="UOW307" s="504"/>
      <c r="UOX307" s="504"/>
      <c r="UOY307" s="504"/>
      <c r="UOZ307" s="504"/>
      <c r="UPA307" s="504"/>
      <c r="UPB307" s="504"/>
      <c r="UPC307" s="504"/>
      <c r="UPD307" s="504"/>
      <c r="UPE307" s="504"/>
      <c r="UPF307" s="504"/>
      <c r="UPG307" s="504"/>
      <c r="UPH307" s="504"/>
      <c r="UPI307" s="504"/>
      <c r="UPJ307" s="504"/>
      <c r="UPK307" s="504"/>
      <c r="UPL307" s="504"/>
      <c r="UPM307" s="504"/>
      <c r="UPN307" s="504"/>
      <c r="UPO307" s="504"/>
      <c r="UPP307" s="504"/>
      <c r="UPQ307" s="504"/>
      <c r="UPR307" s="504"/>
      <c r="UPS307" s="504"/>
      <c r="UPT307" s="504"/>
      <c r="UPU307" s="504"/>
      <c r="UPV307" s="504"/>
      <c r="UPW307" s="504"/>
      <c r="UPX307" s="504"/>
      <c r="UPY307" s="504"/>
      <c r="UPZ307" s="504"/>
      <c r="UQA307" s="504"/>
      <c r="UQB307" s="504"/>
      <c r="UQC307" s="504"/>
      <c r="UQD307" s="504"/>
      <c r="UQE307" s="504"/>
      <c r="UQF307" s="504"/>
      <c r="UQG307" s="504"/>
      <c r="UQH307" s="504"/>
      <c r="UQI307" s="504"/>
      <c r="UQJ307" s="504"/>
      <c r="UQK307" s="504"/>
      <c r="UQL307" s="504"/>
      <c r="UQM307" s="504"/>
      <c r="UQN307" s="504"/>
      <c r="UQO307" s="504"/>
      <c r="UQP307" s="504"/>
      <c r="UQQ307" s="504"/>
      <c r="UQR307" s="504"/>
      <c r="UQS307" s="504"/>
      <c r="UQT307" s="504"/>
      <c r="UQU307" s="504"/>
      <c r="UQV307" s="504"/>
      <c r="UQW307" s="504"/>
      <c r="UQX307" s="504"/>
      <c r="UQY307" s="504"/>
      <c r="UQZ307" s="504"/>
      <c r="URA307" s="504"/>
      <c r="URB307" s="504"/>
      <c r="URC307" s="504"/>
      <c r="URD307" s="504"/>
      <c r="URE307" s="504"/>
      <c r="URF307" s="504"/>
      <c r="URG307" s="504"/>
      <c r="URH307" s="504"/>
      <c r="URI307" s="504"/>
      <c r="URJ307" s="504"/>
      <c r="URK307" s="504"/>
      <c r="URL307" s="504"/>
      <c r="URM307" s="504"/>
      <c r="URN307" s="504"/>
      <c r="URO307" s="504"/>
      <c r="URP307" s="504"/>
      <c r="URQ307" s="504"/>
      <c r="URR307" s="504"/>
      <c r="URS307" s="504"/>
      <c r="URT307" s="504"/>
      <c r="URU307" s="504"/>
      <c r="URV307" s="504"/>
      <c r="URW307" s="504"/>
      <c r="URX307" s="504"/>
      <c r="URY307" s="504"/>
      <c r="URZ307" s="504"/>
      <c r="USA307" s="504"/>
      <c r="USB307" s="504"/>
      <c r="USC307" s="504"/>
      <c r="USD307" s="504"/>
      <c r="USE307" s="504"/>
      <c r="USF307" s="504"/>
      <c r="USG307" s="504"/>
      <c r="USH307" s="504"/>
      <c r="USI307" s="504"/>
      <c r="USJ307" s="504"/>
      <c r="USK307" s="504"/>
      <c r="USL307" s="504"/>
      <c r="USM307" s="504"/>
      <c r="USN307" s="504"/>
      <c r="USO307" s="504"/>
      <c r="USP307" s="504"/>
      <c r="USQ307" s="504"/>
      <c r="USR307" s="504"/>
      <c r="USS307" s="504"/>
      <c r="UST307" s="504"/>
      <c r="USU307" s="504"/>
      <c r="USV307" s="504"/>
      <c r="USW307" s="504"/>
      <c r="USX307" s="504"/>
      <c r="USY307" s="504"/>
      <c r="USZ307" s="504"/>
      <c r="UTA307" s="504"/>
      <c r="UTB307" s="504"/>
      <c r="UTC307" s="504"/>
      <c r="UTD307" s="504"/>
      <c r="UTE307" s="504"/>
      <c r="UTF307" s="504"/>
      <c r="UTG307" s="504"/>
      <c r="UTH307" s="504"/>
      <c r="UTI307" s="504"/>
      <c r="UTJ307" s="504"/>
      <c r="UTK307" s="504"/>
      <c r="UTL307" s="504"/>
      <c r="UTM307" s="504"/>
      <c r="UTN307" s="504"/>
      <c r="UTO307" s="504"/>
      <c r="UTP307" s="504"/>
      <c r="UTQ307" s="504"/>
      <c r="UTR307" s="504"/>
      <c r="UTS307" s="504"/>
      <c r="UTT307" s="504"/>
      <c r="UTU307" s="504"/>
      <c r="UTV307" s="504"/>
      <c r="UTW307" s="504"/>
      <c r="UTX307" s="504"/>
      <c r="UTY307" s="504"/>
      <c r="UTZ307" s="504"/>
      <c r="UUA307" s="504"/>
      <c r="UUB307" s="504"/>
      <c r="UUC307" s="504"/>
      <c r="UUD307" s="504"/>
      <c r="UUE307" s="504"/>
      <c r="UUF307" s="504"/>
      <c r="UUG307" s="504"/>
      <c r="UUH307" s="504"/>
      <c r="UUI307" s="504"/>
      <c r="UUJ307" s="504"/>
      <c r="UUK307" s="504"/>
      <c r="UUL307" s="504"/>
      <c r="UUM307" s="504"/>
      <c r="UUN307" s="504"/>
      <c r="UUO307" s="504"/>
      <c r="UUP307" s="504"/>
      <c r="UUQ307" s="504"/>
      <c r="UUR307" s="504"/>
      <c r="UUS307" s="504"/>
      <c r="UUT307" s="504"/>
      <c r="UUU307" s="504"/>
      <c r="UUV307" s="504"/>
      <c r="UUW307" s="504"/>
      <c r="UUX307" s="504"/>
      <c r="UUY307" s="504"/>
      <c r="UUZ307" s="504"/>
      <c r="UVA307" s="504"/>
      <c r="UVB307" s="504"/>
      <c r="UVC307" s="504"/>
      <c r="UVD307" s="504"/>
      <c r="UVE307" s="504"/>
      <c r="UVF307" s="504"/>
      <c r="UVG307" s="504"/>
      <c r="UVH307" s="504"/>
      <c r="UVI307" s="504"/>
      <c r="UVJ307" s="504"/>
      <c r="UVK307" s="504"/>
      <c r="UVL307" s="504"/>
      <c r="UVM307" s="504"/>
      <c r="UVN307" s="504"/>
      <c r="UVO307" s="504"/>
      <c r="UVP307" s="504"/>
      <c r="UVQ307" s="504"/>
      <c r="UVR307" s="504"/>
      <c r="UVS307" s="504"/>
      <c r="UVT307" s="504"/>
      <c r="UVU307" s="504"/>
      <c r="UVV307" s="504"/>
      <c r="UVW307" s="504"/>
      <c r="UVX307" s="504"/>
      <c r="UVY307" s="504"/>
      <c r="UVZ307" s="504"/>
      <c r="UWA307" s="504"/>
      <c r="UWB307" s="504"/>
      <c r="UWC307" s="504"/>
      <c r="UWD307" s="504"/>
      <c r="UWE307" s="504"/>
      <c r="UWF307" s="504"/>
      <c r="UWG307" s="504"/>
      <c r="UWH307" s="504"/>
      <c r="UWI307" s="504"/>
      <c r="UWJ307" s="504"/>
      <c r="UWK307" s="504"/>
      <c r="UWL307" s="504"/>
      <c r="UWM307" s="504"/>
      <c r="UWN307" s="504"/>
      <c r="UWO307" s="504"/>
      <c r="UWP307" s="504"/>
      <c r="UWQ307" s="504"/>
      <c r="UWR307" s="504"/>
      <c r="UWS307" s="504"/>
      <c r="UWT307" s="504"/>
      <c r="UWU307" s="504"/>
      <c r="UWV307" s="504"/>
      <c r="UWW307" s="504"/>
      <c r="UWX307" s="504"/>
      <c r="UWY307" s="504"/>
      <c r="UWZ307" s="504"/>
      <c r="UXA307" s="504"/>
      <c r="UXB307" s="504"/>
      <c r="UXC307" s="504"/>
      <c r="UXD307" s="504"/>
      <c r="UXE307" s="504"/>
      <c r="UXF307" s="504"/>
      <c r="UXG307" s="504"/>
      <c r="UXH307" s="504"/>
      <c r="UXI307" s="504"/>
      <c r="UXJ307" s="504"/>
      <c r="UXK307" s="504"/>
      <c r="UXL307" s="504"/>
      <c r="UXM307" s="504"/>
      <c r="UXN307" s="504"/>
      <c r="UXO307" s="504"/>
      <c r="UXP307" s="504"/>
      <c r="UXQ307" s="504"/>
      <c r="UXR307" s="504"/>
      <c r="UXS307" s="504"/>
      <c r="UXT307" s="504"/>
      <c r="UXU307" s="504"/>
      <c r="UXV307" s="504"/>
      <c r="UXW307" s="504"/>
      <c r="UXX307" s="504"/>
      <c r="UXY307" s="504"/>
      <c r="UXZ307" s="504"/>
      <c r="UYA307" s="504"/>
      <c r="UYB307" s="504"/>
      <c r="UYC307" s="504"/>
      <c r="UYD307" s="504"/>
      <c r="UYE307" s="504"/>
      <c r="UYF307" s="504"/>
      <c r="UYG307" s="504"/>
      <c r="UYH307" s="504"/>
      <c r="UYI307" s="504"/>
      <c r="UYJ307" s="504"/>
      <c r="UYK307" s="504"/>
      <c r="UYL307" s="504"/>
      <c r="UYM307" s="504"/>
      <c r="UYN307" s="504"/>
      <c r="UYO307" s="504"/>
      <c r="UYP307" s="504"/>
      <c r="UYQ307" s="504"/>
      <c r="UYR307" s="504"/>
      <c r="UYS307" s="504"/>
      <c r="UYT307" s="504"/>
      <c r="UYU307" s="504"/>
      <c r="UYV307" s="504"/>
      <c r="UYW307" s="504"/>
      <c r="UYX307" s="504"/>
      <c r="UYY307" s="504"/>
      <c r="UYZ307" s="504"/>
      <c r="UZA307" s="504"/>
      <c r="UZB307" s="504"/>
      <c r="UZC307" s="504"/>
      <c r="UZD307" s="504"/>
      <c r="UZE307" s="504"/>
      <c r="UZF307" s="504"/>
      <c r="UZG307" s="504"/>
      <c r="UZH307" s="504"/>
      <c r="UZI307" s="504"/>
      <c r="UZJ307" s="504"/>
      <c r="UZK307" s="504"/>
      <c r="UZL307" s="504"/>
      <c r="UZM307" s="504"/>
      <c r="UZN307" s="504"/>
      <c r="UZO307" s="504"/>
      <c r="UZP307" s="504"/>
      <c r="UZQ307" s="504"/>
      <c r="UZR307" s="504"/>
      <c r="UZS307" s="504"/>
      <c r="UZT307" s="504"/>
      <c r="UZU307" s="504"/>
      <c r="UZV307" s="504"/>
      <c r="UZW307" s="504"/>
      <c r="UZX307" s="504"/>
      <c r="UZY307" s="504"/>
      <c r="UZZ307" s="504"/>
      <c r="VAA307" s="504"/>
      <c r="VAB307" s="504"/>
      <c r="VAC307" s="504"/>
      <c r="VAD307" s="504"/>
      <c r="VAE307" s="504"/>
      <c r="VAF307" s="504"/>
      <c r="VAG307" s="504"/>
      <c r="VAH307" s="504"/>
      <c r="VAI307" s="504"/>
      <c r="VAJ307" s="504"/>
      <c r="VAK307" s="504"/>
      <c r="VAL307" s="504"/>
      <c r="VAM307" s="504"/>
      <c r="VAN307" s="504"/>
      <c r="VAO307" s="504"/>
      <c r="VAP307" s="504"/>
      <c r="VAQ307" s="504"/>
      <c r="VAR307" s="504"/>
      <c r="VAS307" s="504"/>
      <c r="VAT307" s="504"/>
      <c r="VAU307" s="504"/>
      <c r="VAV307" s="504"/>
      <c r="VAW307" s="504"/>
      <c r="VAX307" s="504"/>
      <c r="VAY307" s="504"/>
      <c r="VAZ307" s="504"/>
      <c r="VBA307" s="504"/>
      <c r="VBB307" s="504"/>
      <c r="VBC307" s="504"/>
      <c r="VBD307" s="504"/>
      <c r="VBE307" s="504"/>
      <c r="VBF307" s="504"/>
      <c r="VBG307" s="504"/>
      <c r="VBH307" s="504"/>
      <c r="VBI307" s="504"/>
      <c r="VBJ307" s="504"/>
      <c r="VBK307" s="504"/>
      <c r="VBL307" s="504"/>
      <c r="VBM307" s="504"/>
      <c r="VBN307" s="504"/>
      <c r="VBO307" s="504"/>
      <c r="VBP307" s="504"/>
      <c r="VBQ307" s="504"/>
      <c r="VBR307" s="504"/>
      <c r="VBS307" s="504"/>
      <c r="VBT307" s="504"/>
      <c r="VBU307" s="504"/>
      <c r="VBV307" s="504"/>
      <c r="VBW307" s="504"/>
      <c r="VBX307" s="504"/>
      <c r="VBY307" s="504"/>
      <c r="VBZ307" s="504"/>
      <c r="VCA307" s="504"/>
      <c r="VCB307" s="504"/>
      <c r="VCC307" s="504"/>
      <c r="VCD307" s="504"/>
      <c r="VCE307" s="504"/>
      <c r="VCF307" s="504"/>
      <c r="VCG307" s="504"/>
      <c r="VCH307" s="504"/>
      <c r="VCI307" s="504"/>
      <c r="VCJ307" s="504"/>
      <c r="VCK307" s="504"/>
      <c r="VCL307" s="504"/>
      <c r="VCM307" s="504"/>
      <c r="VCN307" s="504"/>
      <c r="VCO307" s="504"/>
      <c r="VCP307" s="504"/>
      <c r="VCQ307" s="504"/>
      <c r="VCR307" s="504"/>
      <c r="VCS307" s="504"/>
      <c r="VCT307" s="504"/>
      <c r="VCU307" s="504"/>
      <c r="VCV307" s="504"/>
      <c r="VCW307" s="504"/>
      <c r="VCX307" s="504"/>
      <c r="VCY307" s="504"/>
      <c r="VCZ307" s="504"/>
      <c r="VDA307" s="504"/>
      <c r="VDB307" s="504"/>
      <c r="VDC307" s="504"/>
      <c r="VDD307" s="504"/>
      <c r="VDE307" s="504"/>
      <c r="VDF307" s="504"/>
      <c r="VDG307" s="504"/>
      <c r="VDH307" s="504"/>
      <c r="VDI307" s="504"/>
      <c r="VDJ307" s="504"/>
      <c r="VDK307" s="504"/>
      <c r="VDL307" s="504"/>
      <c r="VDM307" s="504"/>
      <c r="VDN307" s="504"/>
      <c r="VDO307" s="504"/>
      <c r="VDP307" s="504"/>
      <c r="VDQ307" s="504"/>
      <c r="VDR307" s="504"/>
      <c r="VDS307" s="504"/>
      <c r="VDT307" s="504"/>
      <c r="VDU307" s="504"/>
      <c r="VDV307" s="504"/>
      <c r="VDW307" s="504"/>
      <c r="VDX307" s="504"/>
      <c r="VDY307" s="504"/>
      <c r="VDZ307" s="504"/>
      <c r="VEA307" s="504"/>
      <c r="VEB307" s="504"/>
      <c r="VEC307" s="504"/>
      <c r="VED307" s="504"/>
      <c r="VEE307" s="504"/>
      <c r="VEF307" s="504"/>
      <c r="VEG307" s="504"/>
      <c r="VEH307" s="504"/>
      <c r="VEI307" s="504"/>
      <c r="VEJ307" s="504"/>
      <c r="VEK307" s="504"/>
      <c r="VEL307" s="504"/>
      <c r="VEM307" s="504"/>
      <c r="VEN307" s="504"/>
      <c r="VEO307" s="504"/>
      <c r="VEP307" s="504"/>
      <c r="VEQ307" s="504"/>
      <c r="VER307" s="504"/>
      <c r="VES307" s="504"/>
      <c r="VET307" s="504"/>
      <c r="VEU307" s="504"/>
      <c r="VEV307" s="504"/>
      <c r="VEW307" s="504"/>
      <c r="VEX307" s="504"/>
      <c r="VEY307" s="504"/>
      <c r="VEZ307" s="504"/>
      <c r="VFA307" s="504"/>
      <c r="VFB307" s="504"/>
      <c r="VFC307" s="504"/>
      <c r="VFD307" s="504"/>
      <c r="VFE307" s="504"/>
      <c r="VFF307" s="504"/>
      <c r="VFG307" s="504"/>
      <c r="VFH307" s="504"/>
      <c r="VFI307" s="504"/>
      <c r="VFJ307" s="504"/>
      <c r="VFK307" s="504"/>
      <c r="VFL307" s="504"/>
      <c r="VFM307" s="504"/>
      <c r="VFN307" s="504"/>
      <c r="VFO307" s="504"/>
      <c r="VFP307" s="504"/>
      <c r="VFQ307" s="504"/>
      <c r="VFR307" s="504"/>
      <c r="VFS307" s="504"/>
      <c r="VFT307" s="504"/>
      <c r="VFU307" s="504"/>
      <c r="VFV307" s="504"/>
      <c r="VFW307" s="504"/>
      <c r="VFX307" s="504"/>
      <c r="VFY307" s="504"/>
      <c r="VFZ307" s="504"/>
      <c r="VGA307" s="504"/>
      <c r="VGB307" s="504"/>
      <c r="VGC307" s="504"/>
      <c r="VGD307" s="504"/>
      <c r="VGE307" s="504"/>
      <c r="VGF307" s="504"/>
      <c r="VGG307" s="504"/>
      <c r="VGH307" s="504"/>
      <c r="VGI307" s="504"/>
      <c r="VGJ307" s="504"/>
      <c r="VGK307" s="504"/>
      <c r="VGL307" s="504"/>
      <c r="VGM307" s="504"/>
      <c r="VGN307" s="504"/>
      <c r="VGO307" s="504"/>
      <c r="VGP307" s="504"/>
      <c r="VGQ307" s="504"/>
      <c r="VGR307" s="504"/>
      <c r="VGS307" s="504"/>
      <c r="VGT307" s="504"/>
      <c r="VGU307" s="504"/>
      <c r="VGV307" s="504"/>
      <c r="VGW307" s="504"/>
      <c r="VGX307" s="504"/>
      <c r="VGY307" s="504"/>
      <c r="VGZ307" s="504"/>
      <c r="VHA307" s="504"/>
      <c r="VHB307" s="504"/>
      <c r="VHC307" s="504"/>
      <c r="VHD307" s="504"/>
      <c r="VHE307" s="504"/>
      <c r="VHF307" s="504"/>
      <c r="VHG307" s="504"/>
      <c r="VHH307" s="504"/>
      <c r="VHI307" s="504"/>
      <c r="VHJ307" s="504"/>
      <c r="VHK307" s="504"/>
      <c r="VHL307" s="504"/>
      <c r="VHM307" s="504"/>
      <c r="VHN307" s="504"/>
      <c r="VHO307" s="504"/>
      <c r="VHP307" s="504"/>
      <c r="VHQ307" s="504"/>
      <c r="VHR307" s="504"/>
      <c r="VHS307" s="504"/>
      <c r="VHT307" s="504"/>
      <c r="VHU307" s="504"/>
      <c r="VHV307" s="504"/>
      <c r="VHW307" s="504"/>
      <c r="VHX307" s="504"/>
      <c r="VHY307" s="504"/>
      <c r="VHZ307" s="504"/>
      <c r="VIA307" s="504"/>
      <c r="VIB307" s="504"/>
      <c r="VIC307" s="504"/>
      <c r="VID307" s="504"/>
      <c r="VIE307" s="504"/>
      <c r="VIF307" s="504"/>
      <c r="VIG307" s="504"/>
      <c r="VIH307" s="504"/>
      <c r="VII307" s="504"/>
      <c r="VIJ307" s="504"/>
      <c r="VIK307" s="504"/>
      <c r="VIL307" s="504"/>
      <c r="VIM307" s="504"/>
      <c r="VIN307" s="504"/>
      <c r="VIO307" s="504"/>
      <c r="VIP307" s="504"/>
      <c r="VIQ307" s="504"/>
      <c r="VIR307" s="504"/>
      <c r="VIS307" s="504"/>
      <c r="VIT307" s="504"/>
      <c r="VIU307" s="504"/>
      <c r="VIV307" s="504"/>
      <c r="VIW307" s="504"/>
      <c r="VIX307" s="504"/>
      <c r="VIY307" s="504"/>
      <c r="VIZ307" s="504"/>
      <c r="VJA307" s="504"/>
      <c r="VJB307" s="504"/>
      <c r="VJC307" s="504"/>
      <c r="VJD307" s="504"/>
      <c r="VJE307" s="504"/>
      <c r="VJF307" s="504"/>
      <c r="VJG307" s="504"/>
      <c r="VJH307" s="504"/>
      <c r="VJI307" s="504"/>
      <c r="VJJ307" s="504"/>
      <c r="VJK307" s="504"/>
      <c r="VJL307" s="504"/>
      <c r="VJM307" s="504"/>
      <c r="VJN307" s="504"/>
      <c r="VJO307" s="504"/>
      <c r="VJP307" s="504"/>
      <c r="VJQ307" s="504"/>
      <c r="VJR307" s="504"/>
      <c r="VJS307" s="504"/>
      <c r="VJT307" s="504"/>
      <c r="VJU307" s="504"/>
      <c r="VJV307" s="504"/>
      <c r="VJW307" s="504"/>
      <c r="VJX307" s="504"/>
      <c r="VJY307" s="504"/>
      <c r="VJZ307" s="504"/>
      <c r="VKA307" s="504"/>
      <c r="VKB307" s="504"/>
      <c r="VKC307" s="504"/>
      <c r="VKD307" s="504"/>
      <c r="VKE307" s="504"/>
      <c r="VKF307" s="504"/>
      <c r="VKG307" s="504"/>
      <c r="VKH307" s="504"/>
      <c r="VKI307" s="504"/>
      <c r="VKJ307" s="504"/>
      <c r="VKK307" s="504"/>
      <c r="VKL307" s="504"/>
      <c r="VKM307" s="504"/>
      <c r="VKN307" s="504"/>
      <c r="VKO307" s="504"/>
      <c r="VKP307" s="504"/>
      <c r="VKQ307" s="504"/>
      <c r="VKR307" s="504"/>
      <c r="VKS307" s="504"/>
      <c r="VKT307" s="504"/>
      <c r="VKU307" s="504"/>
      <c r="VKV307" s="504"/>
      <c r="VKW307" s="504"/>
      <c r="VKX307" s="504"/>
      <c r="VKY307" s="504"/>
      <c r="VKZ307" s="504"/>
      <c r="VLA307" s="504"/>
      <c r="VLB307" s="504"/>
      <c r="VLC307" s="504"/>
      <c r="VLD307" s="504"/>
      <c r="VLE307" s="504"/>
      <c r="VLF307" s="504"/>
      <c r="VLG307" s="504"/>
      <c r="VLH307" s="504"/>
      <c r="VLI307" s="504"/>
      <c r="VLJ307" s="504"/>
      <c r="VLK307" s="504"/>
      <c r="VLL307" s="504"/>
      <c r="VLM307" s="504"/>
      <c r="VLN307" s="504"/>
      <c r="VLO307" s="504"/>
      <c r="VLP307" s="504"/>
      <c r="VLQ307" s="504"/>
      <c r="VLR307" s="504"/>
      <c r="VLS307" s="504"/>
      <c r="VLT307" s="504"/>
      <c r="VLU307" s="504"/>
      <c r="VLV307" s="504"/>
      <c r="VLW307" s="504"/>
      <c r="VLX307" s="504"/>
      <c r="VLY307" s="504"/>
      <c r="VLZ307" s="504"/>
      <c r="VMA307" s="504"/>
      <c r="VMB307" s="504"/>
      <c r="VMC307" s="504"/>
      <c r="VMD307" s="504"/>
      <c r="VME307" s="504"/>
      <c r="VMF307" s="504"/>
      <c r="VMG307" s="504"/>
      <c r="VMH307" s="504"/>
      <c r="VMI307" s="504"/>
      <c r="VMJ307" s="504"/>
      <c r="VMK307" s="504"/>
      <c r="VML307" s="504"/>
      <c r="VMM307" s="504"/>
      <c r="VMN307" s="504"/>
      <c r="VMO307" s="504"/>
      <c r="VMP307" s="504"/>
      <c r="VMQ307" s="504"/>
      <c r="VMR307" s="504"/>
      <c r="VMS307" s="504"/>
      <c r="VMT307" s="504"/>
      <c r="VMU307" s="504"/>
      <c r="VMV307" s="504"/>
      <c r="VMW307" s="504"/>
      <c r="VMX307" s="504"/>
      <c r="VMY307" s="504"/>
      <c r="VMZ307" s="504"/>
      <c r="VNA307" s="504"/>
      <c r="VNB307" s="504"/>
      <c r="VNC307" s="504"/>
      <c r="VND307" s="504"/>
      <c r="VNE307" s="504"/>
      <c r="VNF307" s="504"/>
      <c r="VNG307" s="504"/>
      <c r="VNH307" s="504"/>
      <c r="VNI307" s="504"/>
      <c r="VNJ307" s="504"/>
      <c r="VNK307" s="504"/>
      <c r="VNL307" s="504"/>
      <c r="VNM307" s="504"/>
      <c r="VNN307" s="504"/>
      <c r="VNO307" s="504"/>
      <c r="VNP307" s="504"/>
      <c r="VNQ307" s="504"/>
      <c r="VNR307" s="504"/>
      <c r="VNS307" s="504"/>
      <c r="VNT307" s="504"/>
      <c r="VNU307" s="504"/>
      <c r="VNV307" s="504"/>
      <c r="VNW307" s="504"/>
      <c r="VNX307" s="504"/>
      <c r="VNY307" s="504"/>
      <c r="VNZ307" s="504"/>
      <c r="VOA307" s="504"/>
      <c r="VOB307" s="504"/>
      <c r="VOC307" s="504"/>
      <c r="VOD307" s="504"/>
      <c r="VOE307" s="504"/>
      <c r="VOF307" s="504"/>
      <c r="VOG307" s="504"/>
      <c r="VOH307" s="504"/>
      <c r="VOI307" s="504"/>
      <c r="VOJ307" s="504"/>
      <c r="VOK307" s="504"/>
      <c r="VOL307" s="504"/>
      <c r="VOM307" s="504"/>
      <c r="VON307" s="504"/>
      <c r="VOO307" s="504"/>
      <c r="VOP307" s="504"/>
      <c r="VOQ307" s="504"/>
      <c r="VOR307" s="504"/>
      <c r="VOS307" s="504"/>
      <c r="VOT307" s="504"/>
      <c r="VOU307" s="504"/>
      <c r="VOV307" s="504"/>
      <c r="VOW307" s="504"/>
      <c r="VOX307" s="504"/>
      <c r="VOY307" s="504"/>
      <c r="VOZ307" s="504"/>
      <c r="VPA307" s="504"/>
      <c r="VPB307" s="504"/>
      <c r="VPC307" s="504"/>
      <c r="VPD307" s="504"/>
      <c r="VPE307" s="504"/>
      <c r="VPF307" s="504"/>
      <c r="VPG307" s="504"/>
      <c r="VPH307" s="504"/>
      <c r="VPI307" s="504"/>
      <c r="VPJ307" s="504"/>
      <c r="VPK307" s="504"/>
      <c r="VPL307" s="504"/>
      <c r="VPM307" s="504"/>
      <c r="VPN307" s="504"/>
      <c r="VPO307" s="504"/>
      <c r="VPP307" s="504"/>
      <c r="VPQ307" s="504"/>
      <c r="VPR307" s="504"/>
      <c r="VPS307" s="504"/>
      <c r="VPT307" s="504"/>
      <c r="VPU307" s="504"/>
      <c r="VPV307" s="504"/>
      <c r="VPW307" s="504"/>
      <c r="VPX307" s="504"/>
      <c r="VPY307" s="504"/>
      <c r="VPZ307" s="504"/>
      <c r="VQA307" s="504"/>
      <c r="VQB307" s="504"/>
      <c r="VQC307" s="504"/>
      <c r="VQD307" s="504"/>
      <c r="VQE307" s="504"/>
      <c r="VQF307" s="504"/>
      <c r="VQG307" s="504"/>
      <c r="VQH307" s="504"/>
      <c r="VQI307" s="504"/>
      <c r="VQJ307" s="504"/>
      <c r="VQK307" s="504"/>
      <c r="VQL307" s="504"/>
      <c r="VQM307" s="504"/>
      <c r="VQN307" s="504"/>
      <c r="VQO307" s="504"/>
      <c r="VQP307" s="504"/>
      <c r="VQQ307" s="504"/>
      <c r="VQR307" s="504"/>
      <c r="VQS307" s="504"/>
      <c r="VQT307" s="504"/>
      <c r="VQU307" s="504"/>
      <c r="VQV307" s="504"/>
      <c r="VQW307" s="504"/>
      <c r="VQX307" s="504"/>
      <c r="VQY307" s="504"/>
      <c r="VQZ307" s="504"/>
      <c r="VRA307" s="504"/>
      <c r="VRB307" s="504"/>
      <c r="VRC307" s="504"/>
      <c r="VRD307" s="504"/>
      <c r="VRE307" s="504"/>
      <c r="VRF307" s="504"/>
      <c r="VRG307" s="504"/>
      <c r="VRH307" s="504"/>
      <c r="VRI307" s="504"/>
      <c r="VRJ307" s="504"/>
      <c r="VRK307" s="504"/>
      <c r="VRL307" s="504"/>
      <c r="VRM307" s="504"/>
      <c r="VRN307" s="504"/>
      <c r="VRO307" s="504"/>
      <c r="VRP307" s="504"/>
      <c r="VRQ307" s="504"/>
      <c r="VRR307" s="504"/>
      <c r="VRS307" s="504"/>
      <c r="VRT307" s="504"/>
      <c r="VRU307" s="504"/>
      <c r="VRV307" s="504"/>
      <c r="VRW307" s="504"/>
      <c r="VRX307" s="504"/>
      <c r="VRY307" s="504"/>
      <c r="VRZ307" s="504"/>
      <c r="VSA307" s="504"/>
      <c r="VSB307" s="504"/>
      <c r="VSC307" s="504"/>
      <c r="VSD307" s="504"/>
      <c r="VSE307" s="504"/>
      <c r="VSF307" s="504"/>
      <c r="VSG307" s="504"/>
      <c r="VSH307" s="504"/>
      <c r="VSI307" s="504"/>
      <c r="VSJ307" s="504"/>
      <c r="VSK307" s="504"/>
      <c r="VSL307" s="504"/>
      <c r="VSM307" s="504"/>
      <c r="VSN307" s="504"/>
      <c r="VSO307" s="504"/>
      <c r="VSP307" s="504"/>
      <c r="VSQ307" s="504"/>
      <c r="VSR307" s="504"/>
      <c r="VSS307" s="504"/>
      <c r="VST307" s="504"/>
      <c r="VSU307" s="504"/>
      <c r="VSV307" s="504"/>
      <c r="VSW307" s="504"/>
      <c r="VSX307" s="504"/>
      <c r="VSY307" s="504"/>
      <c r="VSZ307" s="504"/>
      <c r="VTA307" s="504"/>
      <c r="VTB307" s="504"/>
      <c r="VTC307" s="504"/>
      <c r="VTD307" s="504"/>
      <c r="VTE307" s="504"/>
      <c r="VTF307" s="504"/>
      <c r="VTG307" s="504"/>
      <c r="VTH307" s="504"/>
      <c r="VTI307" s="504"/>
      <c r="VTJ307" s="504"/>
      <c r="VTK307" s="504"/>
      <c r="VTL307" s="504"/>
      <c r="VTM307" s="504"/>
      <c r="VTN307" s="504"/>
      <c r="VTO307" s="504"/>
      <c r="VTP307" s="504"/>
      <c r="VTQ307" s="504"/>
      <c r="VTR307" s="504"/>
      <c r="VTS307" s="504"/>
      <c r="VTT307" s="504"/>
      <c r="VTU307" s="504"/>
      <c r="VTV307" s="504"/>
      <c r="VTW307" s="504"/>
      <c r="VTX307" s="504"/>
      <c r="VTY307" s="504"/>
      <c r="VTZ307" s="504"/>
      <c r="VUA307" s="504"/>
      <c r="VUB307" s="504"/>
      <c r="VUC307" s="504"/>
      <c r="VUD307" s="504"/>
      <c r="VUE307" s="504"/>
      <c r="VUF307" s="504"/>
      <c r="VUG307" s="504"/>
      <c r="VUH307" s="504"/>
      <c r="VUI307" s="504"/>
      <c r="VUJ307" s="504"/>
      <c r="VUK307" s="504"/>
      <c r="VUL307" s="504"/>
      <c r="VUM307" s="504"/>
      <c r="VUN307" s="504"/>
      <c r="VUO307" s="504"/>
      <c r="VUP307" s="504"/>
      <c r="VUQ307" s="504"/>
      <c r="VUR307" s="504"/>
      <c r="VUS307" s="504"/>
      <c r="VUT307" s="504"/>
      <c r="VUU307" s="504"/>
      <c r="VUV307" s="504"/>
      <c r="VUW307" s="504"/>
      <c r="VUX307" s="504"/>
      <c r="VUY307" s="504"/>
      <c r="VUZ307" s="504"/>
      <c r="VVA307" s="504"/>
      <c r="VVB307" s="504"/>
      <c r="VVC307" s="504"/>
      <c r="VVD307" s="504"/>
      <c r="VVE307" s="504"/>
      <c r="VVF307" s="504"/>
      <c r="VVG307" s="504"/>
      <c r="VVH307" s="504"/>
      <c r="VVI307" s="504"/>
      <c r="VVJ307" s="504"/>
      <c r="VVK307" s="504"/>
      <c r="VVL307" s="504"/>
      <c r="VVM307" s="504"/>
      <c r="VVN307" s="504"/>
      <c r="VVO307" s="504"/>
      <c r="VVP307" s="504"/>
      <c r="VVQ307" s="504"/>
      <c r="VVR307" s="504"/>
      <c r="VVS307" s="504"/>
      <c r="VVT307" s="504"/>
      <c r="VVU307" s="504"/>
      <c r="VVV307" s="504"/>
      <c r="VVW307" s="504"/>
      <c r="VVX307" s="504"/>
      <c r="VVY307" s="504"/>
      <c r="VVZ307" s="504"/>
      <c r="VWA307" s="504"/>
      <c r="VWB307" s="504"/>
      <c r="VWC307" s="504"/>
      <c r="VWD307" s="504"/>
      <c r="VWE307" s="504"/>
      <c r="VWF307" s="504"/>
      <c r="VWG307" s="504"/>
      <c r="VWH307" s="504"/>
      <c r="VWI307" s="504"/>
      <c r="VWJ307" s="504"/>
      <c r="VWK307" s="504"/>
      <c r="VWL307" s="504"/>
      <c r="VWM307" s="504"/>
      <c r="VWN307" s="504"/>
      <c r="VWO307" s="504"/>
      <c r="VWP307" s="504"/>
      <c r="VWQ307" s="504"/>
      <c r="VWR307" s="504"/>
      <c r="VWS307" s="504"/>
      <c r="VWT307" s="504"/>
      <c r="VWU307" s="504"/>
      <c r="VWV307" s="504"/>
      <c r="VWW307" s="504"/>
      <c r="VWX307" s="504"/>
      <c r="VWY307" s="504"/>
      <c r="VWZ307" s="504"/>
      <c r="VXA307" s="504"/>
      <c r="VXB307" s="504"/>
      <c r="VXC307" s="504"/>
      <c r="VXD307" s="504"/>
      <c r="VXE307" s="504"/>
      <c r="VXF307" s="504"/>
      <c r="VXG307" s="504"/>
      <c r="VXH307" s="504"/>
      <c r="VXI307" s="504"/>
      <c r="VXJ307" s="504"/>
      <c r="VXK307" s="504"/>
      <c r="VXL307" s="504"/>
      <c r="VXM307" s="504"/>
      <c r="VXN307" s="504"/>
      <c r="VXO307" s="504"/>
      <c r="VXP307" s="504"/>
      <c r="VXQ307" s="504"/>
      <c r="VXR307" s="504"/>
      <c r="VXS307" s="504"/>
      <c r="VXT307" s="504"/>
      <c r="VXU307" s="504"/>
      <c r="VXV307" s="504"/>
      <c r="VXW307" s="504"/>
      <c r="VXX307" s="504"/>
      <c r="VXY307" s="504"/>
      <c r="VXZ307" s="504"/>
      <c r="VYA307" s="504"/>
      <c r="VYB307" s="504"/>
      <c r="VYC307" s="504"/>
      <c r="VYD307" s="504"/>
      <c r="VYE307" s="504"/>
      <c r="VYF307" s="504"/>
      <c r="VYG307" s="504"/>
      <c r="VYH307" s="504"/>
      <c r="VYI307" s="504"/>
      <c r="VYJ307" s="504"/>
      <c r="VYK307" s="504"/>
      <c r="VYL307" s="504"/>
      <c r="VYM307" s="504"/>
      <c r="VYN307" s="504"/>
      <c r="VYO307" s="504"/>
      <c r="VYP307" s="504"/>
      <c r="VYQ307" s="504"/>
      <c r="VYR307" s="504"/>
      <c r="VYS307" s="504"/>
      <c r="VYT307" s="504"/>
      <c r="VYU307" s="504"/>
      <c r="VYV307" s="504"/>
      <c r="VYW307" s="504"/>
      <c r="VYX307" s="504"/>
      <c r="VYY307" s="504"/>
      <c r="VYZ307" s="504"/>
      <c r="VZA307" s="504"/>
      <c r="VZB307" s="504"/>
      <c r="VZC307" s="504"/>
      <c r="VZD307" s="504"/>
      <c r="VZE307" s="504"/>
      <c r="VZF307" s="504"/>
      <c r="VZG307" s="504"/>
      <c r="VZH307" s="504"/>
      <c r="VZI307" s="504"/>
      <c r="VZJ307" s="504"/>
      <c r="VZK307" s="504"/>
      <c r="VZL307" s="504"/>
      <c r="VZM307" s="504"/>
      <c r="VZN307" s="504"/>
      <c r="VZO307" s="504"/>
      <c r="VZP307" s="504"/>
      <c r="VZQ307" s="504"/>
      <c r="VZR307" s="504"/>
      <c r="VZS307" s="504"/>
      <c r="VZT307" s="504"/>
      <c r="VZU307" s="504"/>
      <c r="VZV307" s="504"/>
      <c r="VZW307" s="504"/>
      <c r="VZX307" s="504"/>
      <c r="VZY307" s="504"/>
      <c r="VZZ307" s="504"/>
      <c r="WAA307" s="504"/>
      <c r="WAB307" s="504"/>
      <c r="WAC307" s="504"/>
      <c r="WAD307" s="504"/>
      <c r="WAE307" s="504"/>
      <c r="WAF307" s="504"/>
      <c r="WAG307" s="504"/>
      <c r="WAH307" s="504"/>
      <c r="WAI307" s="504"/>
      <c r="WAJ307" s="504"/>
      <c r="WAK307" s="504"/>
      <c r="WAL307" s="504"/>
      <c r="WAM307" s="504"/>
      <c r="WAN307" s="504"/>
      <c r="WAO307" s="504"/>
      <c r="WAP307" s="504"/>
      <c r="WAQ307" s="504"/>
      <c r="WAR307" s="504"/>
      <c r="WAS307" s="504"/>
      <c r="WAT307" s="504"/>
      <c r="WAU307" s="504"/>
      <c r="WAV307" s="504"/>
      <c r="WAW307" s="504"/>
      <c r="WAX307" s="504"/>
      <c r="WAY307" s="504"/>
      <c r="WAZ307" s="504"/>
      <c r="WBA307" s="504"/>
      <c r="WBB307" s="504"/>
      <c r="WBC307" s="504"/>
      <c r="WBD307" s="504"/>
      <c r="WBE307" s="504"/>
      <c r="WBF307" s="504"/>
      <c r="WBG307" s="504"/>
      <c r="WBH307" s="504"/>
      <c r="WBI307" s="504"/>
      <c r="WBJ307" s="504"/>
      <c r="WBK307" s="504"/>
      <c r="WBL307" s="504"/>
      <c r="WBM307" s="504"/>
      <c r="WBN307" s="504"/>
      <c r="WBO307" s="504"/>
      <c r="WBP307" s="504"/>
      <c r="WBQ307" s="504"/>
      <c r="WBR307" s="504"/>
      <c r="WBS307" s="504"/>
      <c r="WBT307" s="504"/>
      <c r="WBU307" s="504"/>
      <c r="WBV307" s="504"/>
      <c r="WBW307" s="504"/>
      <c r="WBX307" s="504"/>
      <c r="WBY307" s="504"/>
      <c r="WBZ307" s="504"/>
      <c r="WCA307" s="504"/>
      <c r="WCB307" s="504"/>
      <c r="WCC307" s="504"/>
      <c r="WCD307" s="504"/>
      <c r="WCE307" s="504"/>
      <c r="WCF307" s="504"/>
      <c r="WCG307" s="504"/>
      <c r="WCH307" s="504"/>
      <c r="WCI307" s="504"/>
      <c r="WCJ307" s="504"/>
      <c r="WCK307" s="504"/>
      <c r="WCL307" s="504"/>
      <c r="WCM307" s="504"/>
      <c r="WCN307" s="504"/>
      <c r="WCO307" s="504"/>
      <c r="WCP307" s="504"/>
      <c r="WCQ307" s="504"/>
      <c r="WCR307" s="504"/>
      <c r="WCS307" s="504"/>
      <c r="WCT307" s="504"/>
      <c r="WCU307" s="504"/>
      <c r="WCV307" s="504"/>
      <c r="WCW307" s="504"/>
      <c r="WCX307" s="504"/>
      <c r="WCY307" s="504"/>
      <c r="WCZ307" s="504"/>
      <c r="WDA307" s="504"/>
      <c r="WDB307" s="504"/>
      <c r="WDC307" s="504"/>
      <c r="WDD307" s="504"/>
      <c r="WDE307" s="504"/>
      <c r="WDF307" s="504"/>
      <c r="WDG307" s="504"/>
      <c r="WDH307" s="504"/>
      <c r="WDI307" s="504"/>
      <c r="WDJ307" s="504"/>
      <c r="WDK307" s="504"/>
      <c r="WDL307" s="504"/>
      <c r="WDM307" s="504"/>
      <c r="WDN307" s="504"/>
      <c r="WDO307" s="504"/>
      <c r="WDP307" s="504"/>
      <c r="WDQ307" s="504"/>
      <c r="WDR307" s="504"/>
      <c r="WDS307" s="504"/>
      <c r="WDT307" s="504"/>
      <c r="WDU307" s="504"/>
      <c r="WDV307" s="504"/>
      <c r="WDW307" s="504"/>
      <c r="WDX307" s="504"/>
      <c r="WDY307" s="504"/>
      <c r="WDZ307" s="504"/>
      <c r="WEA307" s="504"/>
      <c r="WEB307" s="504"/>
      <c r="WEC307" s="504"/>
      <c r="WED307" s="504"/>
      <c r="WEE307" s="504"/>
      <c r="WEF307" s="504"/>
      <c r="WEG307" s="504"/>
      <c r="WEH307" s="504"/>
      <c r="WEI307" s="504"/>
      <c r="WEJ307" s="504"/>
      <c r="WEK307" s="504"/>
      <c r="WEL307" s="504"/>
      <c r="WEM307" s="504"/>
      <c r="WEN307" s="504"/>
      <c r="WEO307" s="504"/>
      <c r="WEP307" s="504"/>
      <c r="WEQ307" s="504"/>
      <c r="WER307" s="504"/>
      <c r="WES307" s="504"/>
      <c r="WET307" s="504"/>
      <c r="WEU307" s="504"/>
      <c r="WEV307" s="504"/>
      <c r="WEW307" s="504"/>
      <c r="WEX307" s="504"/>
      <c r="WEY307" s="504"/>
      <c r="WEZ307" s="504"/>
      <c r="WFA307" s="504"/>
      <c r="WFB307" s="504"/>
      <c r="WFC307" s="504"/>
      <c r="WFD307" s="504"/>
      <c r="WFE307" s="504"/>
      <c r="WFF307" s="504"/>
      <c r="WFG307" s="504"/>
      <c r="WFH307" s="504"/>
      <c r="WFI307" s="504"/>
      <c r="WFJ307" s="504"/>
      <c r="WFK307" s="504"/>
      <c r="WFL307" s="504"/>
      <c r="WFM307" s="504"/>
      <c r="WFN307" s="504"/>
      <c r="WFO307" s="504"/>
      <c r="WFP307" s="504"/>
      <c r="WFQ307" s="504"/>
      <c r="WFR307" s="504"/>
      <c r="WFS307" s="504"/>
      <c r="WFT307" s="504"/>
      <c r="WFU307" s="504"/>
      <c r="WFV307" s="504"/>
      <c r="WFW307" s="504"/>
      <c r="WFX307" s="504"/>
      <c r="WFY307" s="504"/>
      <c r="WFZ307" s="504"/>
      <c r="WGA307" s="504"/>
      <c r="WGB307" s="504"/>
      <c r="WGC307" s="504"/>
      <c r="WGD307" s="504"/>
      <c r="WGE307" s="504"/>
      <c r="WGF307" s="504"/>
      <c r="WGG307" s="504"/>
      <c r="WGH307" s="504"/>
      <c r="WGI307" s="504"/>
      <c r="WGJ307" s="504"/>
      <c r="WGK307" s="504"/>
      <c r="WGL307" s="504"/>
      <c r="WGM307" s="504"/>
      <c r="WGN307" s="504"/>
      <c r="WGO307" s="504"/>
      <c r="WGP307" s="504"/>
      <c r="WGQ307" s="504"/>
      <c r="WGR307" s="504"/>
      <c r="WGS307" s="504"/>
      <c r="WGT307" s="504"/>
      <c r="WGU307" s="504"/>
      <c r="WGV307" s="504"/>
      <c r="WGW307" s="504"/>
      <c r="WGX307" s="504"/>
      <c r="WGY307" s="504"/>
      <c r="WGZ307" s="504"/>
      <c r="WHA307" s="504"/>
      <c r="WHB307" s="504"/>
      <c r="WHC307" s="504"/>
      <c r="WHD307" s="504"/>
      <c r="WHE307" s="504"/>
      <c r="WHF307" s="504"/>
      <c r="WHG307" s="504"/>
      <c r="WHH307" s="504"/>
      <c r="WHI307" s="504"/>
      <c r="WHJ307" s="504"/>
      <c r="WHK307" s="504"/>
      <c r="WHL307" s="504"/>
      <c r="WHM307" s="504"/>
      <c r="WHN307" s="504"/>
      <c r="WHO307" s="504"/>
      <c r="WHP307" s="504"/>
      <c r="WHQ307" s="504"/>
      <c r="WHR307" s="504"/>
      <c r="WHS307" s="504"/>
      <c r="WHT307" s="504"/>
      <c r="WHU307" s="504"/>
      <c r="WHV307" s="504"/>
      <c r="WHW307" s="504"/>
      <c r="WHX307" s="504"/>
      <c r="WHY307" s="504"/>
      <c r="WHZ307" s="504"/>
      <c r="WIA307" s="504"/>
      <c r="WIB307" s="504"/>
      <c r="WIC307" s="504"/>
      <c r="WID307" s="504"/>
      <c r="WIE307" s="504"/>
      <c r="WIF307" s="504"/>
      <c r="WIG307" s="504"/>
      <c r="WIH307" s="504"/>
      <c r="WII307" s="504"/>
      <c r="WIJ307" s="504"/>
      <c r="WIK307" s="504"/>
      <c r="WIL307" s="504"/>
      <c r="WIM307" s="504"/>
      <c r="WIN307" s="504"/>
      <c r="WIO307" s="504"/>
      <c r="WIP307" s="504"/>
      <c r="WIQ307" s="504"/>
      <c r="WIR307" s="504"/>
      <c r="WIS307" s="504"/>
      <c r="WIT307" s="504"/>
      <c r="WIU307" s="504"/>
      <c r="WIV307" s="504"/>
      <c r="WIW307" s="504"/>
      <c r="WIX307" s="504"/>
      <c r="WIY307" s="504"/>
      <c r="WIZ307" s="504"/>
      <c r="WJA307" s="504"/>
      <c r="WJB307" s="504"/>
      <c r="WJC307" s="504"/>
      <c r="WJD307" s="504"/>
      <c r="WJE307" s="504"/>
      <c r="WJF307" s="504"/>
      <c r="WJG307" s="504"/>
      <c r="WJH307" s="504"/>
      <c r="WJI307" s="504"/>
      <c r="WJJ307" s="504"/>
      <c r="WJK307" s="504"/>
      <c r="WJL307" s="504"/>
      <c r="WJM307" s="504"/>
      <c r="WJN307" s="504"/>
      <c r="WJO307" s="504"/>
      <c r="WJP307" s="504"/>
      <c r="WJQ307" s="504"/>
      <c r="WJR307" s="504"/>
      <c r="WJS307" s="504"/>
      <c r="WJT307" s="504"/>
      <c r="WJU307" s="504"/>
      <c r="WJV307" s="504"/>
      <c r="WJW307" s="504"/>
      <c r="WJX307" s="504"/>
      <c r="WJY307" s="504"/>
      <c r="WJZ307" s="504"/>
      <c r="WKA307" s="504"/>
      <c r="WKB307" s="504"/>
      <c r="WKC307" s="504"/>
      <c r="WKD307" s="504"/>
      <c r="WKE307" s="504"/>
      <c r="WKF307" s="504"/>
      <c r="WKG307" s="504"/>
      <c r="WKH307" s="504"/>
      <c r="WKI307" s="504"/>
      <c r="WKJ307" s="504"/>
      <c r="WKK307" s="504"/>
      <c r="WKL307" s="504"/>
      <c r="WKM307" s="504"/>
      <c r="WKN307" s="504"/>
      <c r="WKO307" s="504"/>
      <c r="WKP307" s="504"/>
      <c r="WKQ307" s="504"/>
      <c r="WKR307" s="504"/>
      <c r="WKS307" s="504"/>
      <c r="WKT307" s="504"/>
      <c r="WKU307" s="504"/>
      <c r="WKV307" s="504"/>
      <c r="WKW307" s="504"/>
      <c r="WKX307" s="504"/>
      <c r="WKY307" s="504"/>
      <c r="WKZ307" s="504"/>
      <c r="WLA307" s="504"/>
      <c r="WLB307" s="504"/>
      <c r="WLC307" s="504"/>
      <c r="WLD307" s="504"/>
      <c r="WLE307" s="504"/>
      <c r="WLF307" s="504"/>
      <c r="WLG307" s="504"/>
      <c r="WLH307" s="504"/>
      <c r="WLI307" s="504"/>
      <c r="WLJ307" s="504"/>
      <c r="WLK307" s="504"/>
      <c r="WLL307" s="504"/>
      <c r="WLM307" s="504"/>
      <c r="WLN307" s="504"/>
      <c r="WLO307" s="504"/>
      <c r="WLP307" s="504"/>
      <c r="WLQ307" s="504"/>
      <c r="WLR307" s="504"/>
      <c r="WLS307" s="504"/>
      <c r="WLT307" s="504"/>
      <c r="WLU307" s="504"/>
      <c r="WLV307" s="504"/>
      <c r="WLW307" s="504"/>
      <c r="WLX307" s="504"/>
      <c r="WLY307" s="504"/>
      <c r="WLZ307" s="504"/>
      <c r="WMA307" s="504"/>
      <c r="WMB307" s="504"/>
      <c r="WMC307" s="504"/>
      <c r="WMD307" s="504"/>
      <c r="WME307" s="504"/>
      <c r="WMF307" s="504"/>
      <c r="WMG307" s="504"/>
      <c r="WMH307" s="504"/>
      <c r="WMI307" s="504"/>
      <c r="WMJ307" s="504"/>
      <c r="WMK307" s="504"/>
      <c r="WML307" s="504"/>
      <c r="WMM307" s="504"/>
      <c r="WMN307" s="504"/>
      <c r="WMO307" s="504"/>
      <c r="WMP307" s="504"/>
      <c r="WMQ307" s="504"/>
      <c r="WMR307" s="504"/>
      <c r="WMS307" s="504"/>
      <c r="WMT307" s="504"/>
      <c r="WMU307" s="504"/>
      <c r="WMV307" s="504"/>
      <c r="WMW307" s="504"/>
      <c r="WMX307" s="504"/>
      <c r="WMY307" s="504"/>
      <c r="WMZ307" s="504"/>
      <c r="WNA307" s="504"/>
      <c r="WNB307" s="504"/>
      <c r="WNC307" s="504"/>
      <c r="WND307" s="504"/>
      <c r="WNE307" s="504"/>
      <c r="WNF307" s="504"/>
      <c r="WNG307" s="504"/>
      <c r="WNH307" s="504"/>
      <c r="WNI307" s="504"/>
      <c r="WNJ307" s="504"/>
      <c r="WNK307" s="504"/>
      <c r="WNL307" s="504"/>
      <c r="WNM307" s="504"/>
      <c r="WNN307" s="504"/>
      <c r="WNO307" s="504"/>
      <c r="WNP307" s="504"/>
      <c r="WNQ307" s="504"/>
      <c r="WNR307" s="504"/>
      <c r="WNS307" s="504"/>
      <c r="WNT307" s="504"/>
      <c r="WNU307" s="504"/>
      <c r="WNV307" s="504"/>
      <c r="WNW307" s="504"/>
      <c r="WNX307" s="504"/>
      <c r="WNY307" s="504"/>
      <c r="WNZ307" s="504"/>
      <c r="WOA307" s="504"/>
      <c r="WOB307" s="504"/>
      <c r="WOC307" s="504"/>
      <c r="WOD307" s="504"/>
      <c r="WOE307" s="504"/>
      <c r="WOF307" s="504"/>
      <c r="WOG307" s="504"/>
      <c r="WOH307" s="504"/>
      <c r="WOI307" s="504"/>
      <c r="WOJ307" s="504"/>
      <c r="WOK307" s="504"/>
      <c r="WOL307" s="504"/>
      <c r="WOM307" s="504"/>
      <c r="WON307" s="504"/>
      <c r="WOO307" s="504"/>
      <c r="WOP307" s="504"/>
      <c r="WOQ307" s="504"/>
      <c r="WOR307" s="504"/>
      <c r="WOS307" s="504"/>
      <c r="WOT307" s="504"/>
      <c r="WOU307" s="504"/>
      <c r="WOV307" s="504"/>
      <c r="WOW307" s="504"/>
      <c r="WOX307" s="504"/>
      <c r="WOY307" s="504"/>
      <c r="WOZ307" s="504"/>
      <c r="WPA307" s="504"/>
      <c r="WPB307" s="504"/>
      <c r="WPC307" s="504"/>
      <c r="WPD307" s="504"/>
      <c r="WPE307" s="504"/>
      <c r="WPF307" s="504"/>
      <c r="WPG307" s="504"/>
      <c r="WPH307" s="504"/>
      <c r="WPI307" s="504"/>
      <c r="WPJ307" s="504"/>
      <c r="WPK307" s="504"/>
      <c r="WPL307" s="504"/>
      <c r="WPM307" s="504"/>
      <c r="WPN307" s="504"/>
      <c r="WPO307" s="504"/>
      <c r="WPP307" s="504"/>
      <c r="WPQ307" s="504"/>
      <c r="WPR307" s="504"/>
      <c r="WPS307" s="504"/>
      <c r="WPT307" s="504"/>
      <c r="WPU307" s="504"/>
      <c r="WPV307" s="504"/>
      <c r="WPW307" s="504"/>
      <c r="WPX307" s="504"/>
      <c r="WPY307" s="504"/>
      <c r="WPZ307" s="504"/>
      <c r="WQA307" s="504"/>
      <c r="WQB307" s="504"/>
      <c r="WQC307" s="504"/>
      <c r="WQD307" s="504"/>
      <c r="WQE307" s="504"/>
      <c r="WQF307" s="504"/>
      <c r="WQG307" s="504"/>
      <c r="WQH307" s="504"/>
      <c r="WQI307" s="504"/>
      <c r="WQJ307" s="504"/>
      <c r="WQK307" s="504"/>
      <c r="WQL307" s="504"/>
      <c r="WQM307" s="504"/>
      <c r="WQN307" s="504"/>
      <c r="WQO307" s="504"/>
      <c r="WQP307" s="504"/>
      <c r="WQQ307" s="504"/>
      <c r="WQR307" s="504"/>
      <c r="WQS307" s="504"/>
      <c r="WQT307" s="504"/>
      <c r="WQU307" s="504"/>
      <c r="WQV307" s="504"/>
      <c r="WQW307" s="504"/>
      <c r="WQX307" s="504"/>
      <c r="WQY307" s="504"/>
      <c r="WQZ307" s="504"/>
      <c r="WRA307" s="504"/>
      <c r="WRB307" s="504"/>
      <c r="WRC307" s="504"/>
      <c r="WRD307" s="504"/>
      <c r="WRE307" s="504"/>
      <c r="WRF307" s="504"/>
      <c r="WRG307" s="504"/>
      <c r="WRH307" s="504"/>
      <c r="WRI307" s="504"/>
      <c r="WRJ307" s="504"/>
      <c r="WRK307" s="504"/>
      <c r="WRL307" s="504"/>
      <c r="WRM307" s="504"/>
      <c r="WRN307" s="504"/>
      <c r="WRO307" s="504"/>
      <c r="WRP307" s="504"/>
      <c r="WRQ307" s="504"/>
      <c r="WRR307" s="504"/>
      <c r="WRS307" s="504"/>
      <c r="WRT307" s="504"/>
      <c r="WRU307" s="504"/>
      <c r="WRV307" s="504"/>
      <c r="WRW307" s="504"/>
      <c r="WRX307" s="504"/>
      <c r="WRY307" s="504"/>
      <c r="WRZ307" s="504"/>
      <c r="WSA307" s="504"/>
      <c r="WSB307" s="504"/>
      <c r="WSC307" s="504"/>
      <c r="WSD307" s="504"/>
      <c r="WSE307" s="504"/>
      <c r="WSF307" s="504"/>
      <c r="WSG307" s="504"/>
      <c r="WSH307" s="504"/>
      <c r="WSI307" s="504"/>
      <c r="WSJ307" s="504"/>
      <c r="WSK307" s="504"/>
      <c r="WSL307" s="504"/>
      <c r="WSM307" s="504"/>
      <c r="WSN307" s="504"/>
      <c r="WSO307" s="504"/>
      <c r="WSP307" s="504"/>
      <c r="WSQ307" s="504"/>
      <c r="WSR307" s="504"/>
      <c r="WSS307" s="504"/>
      <c r="WST307" s="504"/>
      <c r="WSU307" s="504"/>
      <c r="WSV307" s="504"/>
      <c r="WSW307" s="504"/>
      <c r="WSX307" s="504"/>
      <c r="WSY307" s="504"/>
      <c r="WSZ307" s="504"/>
      <c r="WTA307" s="504"/>
      <c r="WTB307" s="504"/>
      <c r="WTC307" s="504"/>
      <c r="WTD307" s="504"/>
      <c r="WTE307" s="504"/>
      <c r="WTF307" s="504"/>
      <c r="WTG307" s="504"/>
      <c r="WTH307" s="504"/>
      <c r="WTI307" s="504"/>
      <c r="WTJ307" s="504"/>
      <c r="WTK307" s="504"/>
      <c r="WTL307" s="504"/>
      <c r="WTM307" s="504"/>
      <c r="WTN307" s="504"/>
      <c r="WTO307" s="504"/>
      <c r="WTP307" s="504"/>
      <c r="WTQ307" s="504"/>
      <c r="WTR307" s="504"/>
      <c r="WTS307" s="504"/>
      <c r="WTT307" s="504"/>
      <c r="WTU307" s="504"/>
      <c r="WTV307" s="504"/>
      <c r="WTW307" s="504"/>
      <c r="WTX307" s="504"/>
      <c r="WTY307" s="504"/>
      <c r="WTZ307" s="504"/>
      <c r="WUA307" s="504"/>
      <c r="WUB307" s="504"/>
      <c r="WUC307" s="504"/>
      <c r="WUD307" s="504"/>
      <c r="WUE307" s="504"/>
      <c r="WUF307" s="504"/>
      <c r="WUG307" s="504"/>
      <c r="WUH307" s="504"/>
      <c r="WUI307" s="504"/>
      <c r="WUJ307" s="504"/>
      <c r="WUK307" s="504"/>
      <c r="WUL307" s="504"/>
      <c r="WUM307" s="504"/>
      <c r="WUN307" s="504"/>
      <c r="WUO307" s="504"/>
      <c r="WUP307" s="504"/>
      <c r="WUQ307" s="504"/>
      <c r="WUR307" s="504"/>
      <c r="WUS307" s="504"/>
      <c r="WUT307" s="504"/>
      <c r="WUU307" s="504"/>
      <c r="WUV307" s="504"/>
      <c r="WUW307" s="504"/>
      <c r="WUX307" s="504"/>
      <c r="WUY307" s="504"/>
      <c r="WUZ307" s="504"/>
      <c r="WVA307" s="504"/>
      <c r="WVB307" s="504"/>
      <c r="WVC307" s="504"/>
      <c r="WVD307" s="504"/>
      <c r="WVE307" s="504"/>
      <c r="WVF307" s="504"/>
      <c r="WVG307" s="504"/>
      <c r="WVH307" s="504"/>
      <c r="WVI307" s="504"/>
      <c r="WVJ307" s="504"/>
      <c r="WVK307" s="504"/>
      <c r="WVL307" s="504"/>
      <c r="WVM307" s="504"/>
      <c r="WVN307" s="504"/>
      <c r="WVO307" s="504"/>
      <c r="WVP307" s="504"/>
      <c r="WVQ307" s="504"/>
      <c r="WVR307" s="504"/>
      <c r="WVS307" s="504"/>
      <c r="WVT307" s="504"/>
      <c r="WVU307" s="504"/>
      <c r="WVV307" s="504"/>
      <c r="WVW307" s="504"/>
      <c r="WVX307" s="504"/>
      <c r="WVY307" s="504"/>
      <c r="WVZ307" s="504"/>
      <c r="WWA307" s="504"/>
      <c r="WWB307" s="504"/>
      <c r="WWC307" s="504"/>
      <c r="WWD307" s="504"/>
      <c r="WWE307" s="504"/>
      <c r="WWF307" s="504"/>
      <c r="WWG307" s="504"/>
      <c r="WWH307" s="504"/>
      <c r="WWI307" s="504"/>
      <c r="WWJ307" s="504"/>
      <c r="WWK307" s="504"/>
      <c r="WWL307" s="504"/>
      <c r="WWM307" s="504"/>
      <c r="WWN307" s="504"/>
      <c r="WWO307" s="504"/>
      <c r="WWP307" s="504"/>
      <c r="WWQ307" s="504"/>
      <c r="WWR307" s="504"/>
      <c r="WWS307" s="504"/>
      <c r="WWT307" s="504"/>
      <c r="WWU307" s="504"/>
      <c r="WWV307" s="504"/>
      <c r="WWW307" s="504"/>
      <c r="WWX307" s="504"/>
      <c r="WWY307" s="504"/>
      <c r="WWZ307" s="504"/>
      <c r="WXA307" s="504"/>
      <c r="WXB307" s="504"/>
      <c r="WXC307" s="504"/>
      <c r="WXD307" s="504"/>
      <c r="WXE307" s="504"/>
      <c r="WXF307" s="504"/>
      <c r="WXG307" s="504"/>
      <c r="WXH307" s="504"/>
      <c r="WXI307" s="504"/>
      <c r="WXJ307" s="504"/>
      <c r="WXK307" s="504"/>
      <c r="WXL307" s="504"/>
      <c r="WXM307" s="504"/>
      <c r="WXN307" s="504"/>
      <c r="WXO307" s="504"/>
      <c r="WXP307" s="504"/>
      <c r="WXQ307" s="504"/>
      <c r="WXR307" s="504"/>
      <c r="WXS307" s="504"/>
      <c r="WXT307" s="504"/>
      <c r="WXU307" s="504"/>
      <c r="WXV307" s="504"/>
      <c r="WXW307" s="504"/>
      <c r="WXX307" s="504"/>
      <c r="WXY307" s="504"/>
      <c r="WXZ307" s="504"/>
      <c r="WYA307" s="504"/>
      <c r="WYB307" s="504"/>
      <c r="WYC307" s="504"/>
      <c r="WYD307" s="504"/>
      <c r="WYE307" s="504"/>
      <c r="WYF307" s="504"/>
      <c r="WYG307" s="504"/>
      <c r="WYH307" s="504"/>
      <c r="WYI307" s="504"/>
      <c r="WYJ307" s="504"/>
      <c r="WYK307" s="504"/>
      <c r="WYL307" s="504"/>
      <c r="WYM307" s="504"/>
      <c r="WYN307" s="504"/>
      <c r="WYO307" s="504"/>
      <c r="WYP307" s="504"/>
      <c r="WYQ307" s="504"/>
      <c r="WYR307" s="504"/>
      <c r="WYS307" s="504"/>
      <c r="WYT307" s="504"/>
      <c r="WYU307" s="504"/>
      <c r="WYV307" s="504"/>
      <c r="WYW307" s="504"/>
      <c r="WYX307" s="504"/>
      <c r="WYY307" s="504"/>
      <c r="WYZ307" s="504"/>
      <c r="WZA307" s="504"/>
      <c r="WZB307" s="504"/>
      <c r="WZC307" s="504"/>
      <c r="WZD307" s="504"/>
      <c r="WZE307" s="504"/>
      <c r="WZF307" s="504"/>
      <c r="WZG307" s="504"/>
      <c r="WZH307" s="504"/>
      <c r="WZI307" s="504"/>
      <c r="WZJ307" s="504"/>
      <c r="WZK307" s="504"/>
      <c r="WZL307" s="504"/>
      <c r="WZM307" s="504"/>
      <c r="WZN307" s="504"/>
      <c r="WZO307" s="504"/>
      <c r="WZP307" s="504"/>
      <c r="WZQ307" s="504"/>
      <c r="WZR307" s="504"/>
      <c r="WZS307" s="504"/>
      <c r="WZT307" s="504"/>
      <c r="WZU307" s="504"/>
      <c r="WZV307" s="504"/>
      <c r="WZW307" s="504"/>
      <c r="WZX307" s="504"/>
      <c r="WZY307" s="504"/>
      <c r="WZZ307" s="504"/>
      <c r="XAA307" s="504"/>
      <c r="XAB307" s="504"/>
      <c r="XAC307" s="504"/>
      <c r="XAD307" s="504"/>
      <c r="XAE307" s="504"/>
      <c r="XAF307" s="504"/>
      <c r="XAG307" s="504"/>
      <c r="XAH307" s="504"/>
      <c r="XAI307" s="504"/>
      <c r="XAJ307" s="504"/>
      <c r="XAK307" s="504"/>
      <c r="XAL307" s="504"/>
      <c r="XAM307" s="504"/>
      <c r="XAN307" s="504"/>
      <c r="XAO307" s="504"/>
      <c r="XAP307" s="504"/>
      <c r="XAQ307" s="504"/>
      <c r="XAR307" s="504"/>
      <c r="XAS307" s="504"/>
      <c r="XAT307" s="504"/>
      <c r="XAU307" s="504"/>
      <c r="XAV307" s="504"/>
      <c r="XAW307" s="504"/>
      <c r="XAX307" s="504"/>
      <c r="XAY307" s="504"/>
      <c r="XAZ307" s="504"/>
      <c r="XBA307" s="504"/>
      <c r="XBB307" s="504"/>
      <c r="XBC307" s="504"/>
      <c r="XBD307" s="504"/>
      <c r="XBE307" s="504"/>
      <c r="XBF307" s="504"/>
      <c r="XBG307" s="504"/>
      <c r="XBH307" s="504"/>
      <c r="XBI307" s="504"/>
      <c r="XBJ307" s="504"/>
      <c r="XBK307" s="504"/>
      <c r="XBL307" s="504"/>
      <c r="XBM307" s="504"/>
      <c r="XBN307" s="504"/>
      <c r="XBO307" s="504"/>
      <c r="XBP307" s="504"/>
      <c r="XBQ307" s="504"/>
      <c r="XBR307" s="504"/>
      <c r="XBS307" s="504"/>
      <c r="XBT307" s="504"/>
      <c r="XBU307" s="504"/>
      <c r="XBV307" s="504"/>
      <c r="XBW307" s="504"/>
      <c r="XBX307" s="504"/>
      <c r="XBY307" s="504"/>
      <c r="XBZ307" s="504"/>
      <c r="XCA307" s="504"/>
      <c r="XCB307" s="504"/>
      <c r="XCC307" s="504"/>
      <c r="XCD307" s="504"/>
      <c r="XCE307" s="504"/>
      <c r="XCF307" s="504"/>
      <c r="XCG307" s="504"/>
      <c r="XCH307" s="504"/>
      <c r="XCI307" s="504"/>
      <c r="XCJ307" s="504"/>
      <c r="XCK307" s="504"/>
      <c r="XCL307" s="504"/>
      <c r="XCM307" s="504"/>
      <c r="XCN307" s="504"/>
      <c r="XCO307" s="504"/>
      <c r="XCP307" s="504"/>
      <c r="XCQ307" s="504"/>
      <c r="XCR307" s="504"/>
      <c r="XCS307" s="504"/>
      <c r="XCT307" s="504"/>
      <c r="XCU307" s="504"/>
      <c r="XCV307" s="504"/>
      <c r="XCW307" s="504"/>
      <c r="XCX307" s="504"/>
      <c r="XCY307" s="504"/>
      <c r="XCZ307" s="504"/>
      <c r="XDA307" s="504"/>
      <c r="XDB307" s="504"/>
      <c r="XDC307" s="504"/>
      <c r="XDD307" s="504"/>
      <c r="XDE307" s="504"/>
      <c r="XDF307" s="504"/>
      <c r="XDG307" s="504"/>
      <c r="XDH307" s="504"/>
      <c r="XDI307" s="504"/>
      <c r="XDJ307" s="504"/>
      <c r="XDK307" s="504"/>
      <c r="XDL307" s="504"/>
      <c r="XDM307" s="504"/>
      <c r="XDN307" s="504"/>
      <c r="XDO307" s="504"/>
      <c r="XDP307" s="504"/>
      <c r="XDQ307" s="504"/>
      <c r="XDR307" s="504"/>
      <c r="XDS307" s="504"/>
      <c r="XDT307" s="504"/>
      <c r="XDU307" s="504"/>
      <c r="XDV307" s="504"/>
      <c r="XDW307" s="504"/>
      <c r="XDX307" s="504"/>
      <c r="XDY307" s="504"/>
      <c r="XDZ307" s="504"/>
      <c r="XEA307" s="504"/>
      <c r="XEB307" s="504"/>
      <c r="XEC307" s="504"/>
      <c r="XED307" s="504"/>
      <c r="XEE307" s="504"/>
      <c r="XEF307" s="504"/>
      <c r="XEG307" s="504"/>
      <c r="XEH307" s="504"/>
      <c r="XEI307" s="504"/>
      <c r="XEJ307" s="504"/>
      <c r="XEK307" s="504"/>
      <c r="XEL307" s="504"/>
      <c r="XEM307" s="504"/>
      <c r="XEN307" s="504"/>
      <c r="XEO307" s="504"/>
      <c r="XEP307" s="504"/>
      <c r="XEQ307" s="504"/>
      <c r="XER307" s="504"/>
      <c r="XES307" s="504"/>
      <c r="XET307" s="504"/>
      <c r="XEU307" s="504"/>
      <c r="XEV307" s="504"/>
      <c r="XEW307" s="504"/>
      <c r="XEX307" s="504"/>
      <c r="XEY307" s="504"/>
      <c r="XEZ307" s="504"/>
      <c r="XFA307" s="504"/>
      <c r="XFB307" s="504"/>
      <c r="XFC307" s="504"/>
    </row>
    <row r="308" spans="1:16383" x14ac:dyDescent="0.2">
      <c r="A308" s="46"/>
      <c r="B308" s="46"/>
      <c r="C308" s="118"/>
      <c r="D308" s="50"/>
      <c r="E308" s="32"/>
      <c r="F308" s="62"/>
      <c r="G308" s="62"/>
      <c r="I308" s="46"/>
      <c r="K308" s="118"/>
      <c r="L308" s="50"/>
      <c r="M308" s="32"/>
      <c r="N308" s="62"/>
      <c r="Q308" s="46"/>
      <c r="S308" s="118"/>
      <c r="T308" s="50"/>
      <c r="U308" s="32"/>
      <c r="V308" s="62"/>
      <c r="Y308" s="46"/>
      <c r="AA308" s="118"/>
      <c r="AB308" s="50"/>
      <c r="AC308" s="32"/>
      <c r="AD308" s="62"/>
    </row>
    <row r="309" spans="1:16383" x14ac:dyDescent="0.2">
      <c r="A309" s="23" t="s">
        <v>75</v>
      </c>
      <c r="B309" s="23"/>
      <c r="C309" s="90"/>
      <c r="I309" s="23"/>
      <c r="K309" s="90"/>
      <c r="Q309" s="23"/>
      <c r="S309" s="90"/>
      <c r="Y309" s="23"/>
      <c r="AA309" s="90"/>
    </row>
    <row r="310" spans="1:16383" x14ac:dyDescent="0.2">
      <c r="A310" s="79" t="s">
        <v>44</v>
      </c>
      <c r="B310" s="79"/>
      <c r="I310" s="79"/>
      <c r="Q310" s="79"/>
      <c r="Y310" s="79"/>
    </row>
  </sheetData>
  <mergeCells count="1486">
    <mergeCell ref="S5:T5"/>
    <mergeCell ref="U5:V5"/>
    <mergeCell ref="Y5:Y6"/>
    <mergeCell ref="K5:L5"/>
    <mergeCell ref="M5:N5"/>
    <mergeCell ref="Q5:Q6"/>
    <mergeCell ref="A5:A6"/>
    <mergeCell ref="B5:B6"/>
    <mergeCell ref="C5:D5"/>
    <mergeCell ref="E5:F5"/>
    <mergeCell ref="A1:G1"/>
    <mergeCell ref="I1:O1"/>
    <mergeCell ref="Q1:W1"/>
    <mergeCell ref="Y1:AE1"/>
    <mergeCell ref="AA91:AB91"/>
    <mergeCell ref="K91:L91"/>
    <mergeCell ref="M91:N91"/>
    <mergeCell ref="Q91:Q92"/>
    <mergeCell ref="R91:R92"/>
    <mergeCell ref="A91:A92"/>
    <mergeCell ref="C91:D91"/>
    <mergeCell ref="E91:F91"/>
    <mergeCell ref="Y48:Y49"/>
    <mergeCell ref="AA48:AB48"/>
    <mergeCell ref="B48:B49"/>
    <mergeCell ref="B91:B92"/>
    <mergeCell ref="AC48:AD48"/>
    <mergeCell ref="M48:N48"/>
    <mergeCell ref="Q48:Q49"/>
    <mergeCell ref="S48:T48"/>
    <mergeCell ref="U48:V48"/>
    <mergeCell ref="R48:R49"/>
    <mergeCell ref="A48:A49"/>
    <mergeCell ref="C48:D48"/>
    <mergeCell ref="E48:F48"/>
    <mergeCell ref="I48:I49"/>
    <mergeCell ref="K48:L48"/>
    <mergeCell ref="AA177:AB177"/>
    <mergeCell ref="K177:L177"/>
    <mergeCell ref="M177:N177"/>
    <mergeCell ref="Q177:Q178"/>
    <mergeCell ref="R177:R178"/>
    <mergeCell ref="A177:A178"/>
    <mergeCell ref="C177:D177"/>
    <mergeCell ref="E177:F177"/>
    <mergeCell ref="Y134:Y135"/>
    <mergeCell ref="M134:N134"/>
    <mergeCell ref="Q134:Q135"/>
    <mergeCell ref="S134:T134"/>
    <mergeCell ref="U134:V134"/>
    <mergeCell ref="R134:R135"/>
    <mergeCell ref="A134:A135"/>
    <mergeCell ref="C134:D134"/>
    <mergeCell ref="E134:F134"/>
    <mergeCell ref="I134:I135"/>
    <mergeCell ref="K134:L134"/>
    <mergeCell ref="B134:B135"/>
    <mergeCell ref="B177:B178"/>
    <mergeCell ref="S263:T263"/>
    <mergeCell ref="U263:V263"/>
    <mergeCell ref="Y263:Y264"/>
    <mergeCell ref="AA263:AB263"/>
    <mergeCell ref="Z263:Z264"/>
    <mergeCell ref="K263:L263"/>
    <mergeCell ref="M263:N263"/>
    <mergeCell ref="A263:A264"/>
    <mergeCell ref="C263:D263"/>
    <mergeCell ref="E263:F263"/>
    <mergeCell ref="Y220:Y221"/>
    <mergeCell ref="M220:N220"/>
    <mergeCell ref="Q220:Q221"/>
    <mergeCell ref="S220:T220"/>
    <mergeCell ref="U220:V220"/>
    <mergeCell ref="R220:R221"/>
    <mergeCell ref="A220:A221"/>
    <mergeCell ref="C220:D220"/>
    <mergeCell ref="E220:F220"/>
    <mergeCell ref="I220:I221"/>
    <mergeCell ref="K220:L220"/>
    <mergeCell ref="B220:B221"/>
    <mergeCell ref="B263:B264"/>
    <mergeCell ref="I263:I264"/>
    <mergeCell ref="Q263:Q264"/>
    <mergeCell ref="R263:R264"/>
    <mergeCell ref="Z5:Z6"/>
    <mergeCell ref="Z48:Z49"/>
    <mergeCell ref="Z91:Z92"/>
    <mergeCell ref="Z134:Z135"/>
    <mergeCell ref="Z177:Z178"/>
    <mergeCell ref="Z220:Z221"/>
    <mergeCell ref="I5:I6"/>
    <mergeCell ref="I91:I92"/>
    <mergeCell ref="I177:I178"/>
    <mergeCell ref="S177:T177"/>
    <mergeCell ref="U177:V177"/>
    <mergeCell ref="Y177:Y178"/>
    <mergeCell ref="S91:T91"/>
    <mergeCell ref="U91:V91"/>
    <mergeCell ref="Y91:Y92"/>
    <mergeCell ref="AC263:AD263"/>
    <mergeCell ref="J5:J6"/>
    <mergeCell ref="J48:J49"/>
    <mergeCell ref="J91:J92"/>
    <mergeCell ref="J134:J135"/>
    <mergeCell ref="J177:J178"/>
    <mergeCell ref="J220:J221"/>
    <mergeCell ref="J263:J264"/>
    <mergeCell ref="R5:R6"/>
    <mergeCell ref="AC177:AD177"/>
    <mergeCell ref="AA220:AB220"/>
    <mergeCell ref="AC220:AD220"/>
    <mergeCell ref="AC91:AD91"/>
    <mergeCell ref="AA134:AB134"/>
    <mergeCell ref="AC134:AD134"/>
    <mergeCell ref="AA5:AB5"/>
    <mergeCell ref="AC5:AD5"/>
    <mergeCell ref="DD307:DO307"/>
    <mergeCell ref="DP307:EA307"/>
    <mergeCell ref="EB307:EM307"/>
    <mergeCell ref="EN307:EY307"/>
    <mergeCell ref="EZ307:FK307"/>
    <mergeCell ref="FL307:FW307"/>
    <mergeCell ref="FX307:GI307"/>
    <mergeCell ref="GJ307:GU307"/>
    <mergeCell ref="GV307:HG307"/>
    <mergeCell ref="M307:X307"/>
    <mergeCell ref="Y307:AI307"/>
    <mergeCell ref="AJ307:AU307"/>
    <mergeCell ref="AV307:BG307"/>
    <mergeCell ref="BH307:BS307"/>
    <mergeCell ref="BT307:CE307"/>
    <mergeCell ref="CF307:CQ307"/>
    <mergeCell ref="CR307:DC307"/>
    <mergeCell ref="LL307:LW307"/>
    <mergeCell ref="LX307:MI307"/>
    <mergeCell ref="MJ307:MU307"/>
    <mergeCell ref="MV307:NG307"/>
    <mergeCell ref="NH307:NS307"/>
    <mergeCell ref="NT307:OE307"/>
    <mergeCell ref="OF307:OQ307"/>
    <mergeCell ref="OR307:PC307"/>
    <mergeCell ref="PD307:PO307"/>
    <mergeCell ref="HH307:HS307"/>
    <mergeCell ref="HT307:IE307"/>
    <mergeCell ref="IF307:IQ307"/>
    <mergeCell ref="IR307:JC307"/>
    <mergeCell ref="JD307:JO307"/>
    <mergeCell ref="JP307:KA307"/>
    <mergeCell ref="KB307:KM307"/>
    <mergeCell ref="KN307:KY307"/>
    <mergeCell ref="KZ307:LK307"/>
    <mergeCell ref="TT307:UE307"/>
    <mergeCell ref="UF307:UQ307"/>
    <mergeCell ref="UR307:VC307"/>
    <mergeCell ref="VD307:VO307"/>
    <mergeCell ref="VP307:WA307"/>
    <mergeCell ref="WB307:WM307"/>
    <mergeCell ref="WN307:WY307"/>
    <mergeCell ref="WZ307:XK307"/>
    <mergeCell ref="XL307:XW307"/>
    <mergeCell ref="PP307:QA307"/>
    <mergeCell ref="QB307:QM307"/>
    <mergeCell ref="QN307:QY307"/>
    <mergeCell ref="QZ307:RK307"/>
    <mergeCell ref="RL307:RW307"/>
    <mergeCell ref="RX307:SI307"/>
    <mergeCell ref="SJ307:SU307"/>
    <mergeCell ref="SV307:TG307"/>
    <mergeCell ref="TH307:TS307"/>
    <mergeCell ref="ACB307:ACM307"/>
    <mergeCell ref="ACN307:ACY307"/>
    <mergeCell ref="ACZ307:ADK307"/>
    <mergeCell ref="ADL307:ADW307"/>
    <mergeCell ref="ADX307:AEI307"/>
    <mergeCell ref="AEJ307:AEU307"/>
    <mergeCell ref="AEV307:AFG307"/>
    <mergeCell ref="AFH307:AFS307"/>
    <mergeCell ref="AFT307:AGE307"/>
    <mergeCell ref="XX307:YI307"/>
    <mergeCell ref="YJ307:YU307"/>
    <mergeCell ref="YV307:ZG307"/>
    <mergeCell ref="ZH307:ZS307"/>
    <mergeCell ref="ZT307:AAE307"/>
    <mergeCell ref="AAF307:AAQ307"/>
    <mergeCell ref="AAR307:ABC307"/>
    <mergeCell ref="ABD307:ABO307"/>
    <mergeCell ref="ABP307:ACA307"/>
    <mergeCell ref="AKJ307:AKU307"/>
    <mergeCell ref="AKV307:ALG307"/>
    <mergeCell ref="ALH307:ALS307"/>
    <mergeCell ref="ALT307:AME307"/>
    <mergeCell ref="AMF307:AMQ307"/>
    <mergeCell ref="AMR307:ANC307"/>
    <mergeCell ref="AND307:ANO307"/>
    <mergeCell ref="ANP307:AOA307"/>
    <mergeCell ref="AOB307:AOM307"/>
    <mergeCell ref="AGF307:AGQ307"/>
    <mergeCell ref="AGR307:AHC307"/>
    <mergeCell ref="AHD307:AHO307"/>
    <mergeCell ref="AHP307:AIA307"/>
    <mergeCell ref="AIB307:AIM307"/>
    <mergeCell ref="AIN307:AIY307"/>
    <mergeCell ref="AIZ307:AJK307"/>
    <mergeCell ref="AJL307:AJW307"/>
    <mergeCell ref="AJX307:AKI307"/>
    <mergeCell ref="ASR307:ATC307"/>
    <mergeCell ref="ATD307:ATO307"/>
    <mergeCell ref="ATP307:AUA307"/>
    <mergeCell ref="AUB307:AUM307"/>
    <mergeCell ref="AUN307:AUY307"/>
    <mergeCell ref="AUZ307:AVK307"/>
    <mergeCell ref="AVL307:AVW307"/>
    <mergeCell ref="AVX307:AWI307"/>
    <mergeCell ref="AWJ307:AWU307"/>
    <mergeCell ref="AON307:AOY307"/>
    <mergeCell ref="AOZ307:APK307"/>
    <mergeCell ref="APL307:APW307"/>
    <mergeCell ref="APX307:AQI307"/>
    <mergeCell ref="AQJ307:AQU307"/>
    <mergeCell ref="AQV307:ARG307"/>
    <mergeCell ref="ARH307:ARS307"/>
    <mergeCell ref="ART307:ASE307"/>
    <mergeCell ref="ASF307:ASQ307"/>
    <mergeCell ref="BAZ307:BBK307"/>
    <mergeCell ref="BBL307:BBW307"/>
    <mergeCell ref="BBX307:BCI307"/>
    <mergeCell ref="BCJ307:BCU307"/>
    <mergeCell ref="BCV307:BDG307"/>
    <mergeCell ref="BDH307:BDS307"/>
    <mergeCell ref="BDT307:BEE307"/>
    <mergeCell ref="BEF307:BEQ307"/>
    <mergeCell ref="BER307:BFC307"/>
    <mergeCell ref="AWV307:AXG307"/>
    <mergeCell ref="AXH307:AXS307"/>
    <mergeCell ref="AXT307:AYE307"/>
    <mergeCell ref="AYF307:AYQ307"/>
    <mergeCell ref="AYR307:AZC307"/>
    <mergeCell ref="AZD307:AZO307"/>
    <mergeCell ref="AZP307:BAA307"/>
    <mergeCell ref="BAB307:BAM307"/>
    <mergeCell ref="BAN307:BAY307"/>
    <mergeCell ref="BJH307:BJS307"/>
    <mergeCell ref="BJT307:BKE307"/>
    <mergeCell ref="BKF307:BKQ307"/>
    <mergeCell ref="BKR307:BLC307"/>
    <mergeCell ref="BLD307:BLO307"/>
    <mergeCell ref="BLP307:BMA307"/>
    <mergeCell ref="BMB307:BMM307"/>
    <mergeCell ref="BMN307:BMY307"/>
    <mergeCell ref="BMZ307:BNK307"/>
    <mergeCell ref="BFD307:BFO307"/>
    <mergeCell ref="BFP307:BGA307"/>
    <mergeCell ref="BGB307:BGM307"/>
    <mergeCell ref="BGN307:BGY307"/>
    <mergeCell ref="BGZ307:BHK307"/>
    <mergeCell ref="BHL307:BHW307"/>
    <mergeCell ref="BHX307:BII307"/>
    <mergeCell ref="BIJ307:BIU307"/>
    <mergeCell ref="BIV307:BJG307"/>
    <mergeCell ref="BRP307:BSA307"/>
    <mergeCell ref="BSB307:BSM307"/>
    <mergeCell ref="BSN307:BSY307"/>
    <mergeCell ref="BSZ307:BTK307"/>
    <mergeCell ref="BTL307:BTW307"/>
    <mergeCell ref="BTX307:BUI307"/>
    <mergeCell ref="BUJ307:BUU307"/>
    <mergeCell ref="BUV307:BVG307"/>
    <mergeCell ref="BVH307:BVS307"/>
    <mergeCell ref="BNL307:BNW307"/>
    <mergeCell ref="BNX307:BOI307"/>
    <mergeCell ref="BOJ307:BOU307"/>
    <mergeCell ref="BOV307:BPG307"/>
    <mergeCell ref="BPH307:BPS307"/>
    <mergeCell ref="BPT307:BQE307"/>
    <mergeCell ref="BQF307:BQQ307"/>
    <mergeCell ref="BQR307:BRC307"/>
    <mergeCell ref="BRD307:BRO307"/>
    <mergeCell ref="BZX307:CAI307"/>
    <mergeCell ref="CAJ307:CAU307"/>
    <mergeCell ref="CAV307:CBG307"/>
    <mergeCell ref="CBH307:CBS307"/>
    <mergeCell ref="CBT307:CCE307"/>
    <mergeCell ref="CCF307:CCQ307"/>
    <mergeCell ref="CCR307:CDC307"/>
    <mergeCell ref="CDD307:CDO307"/>
    <mergeCell ref="CDP307:CEA307"/>
    <mergeCell ref="BVT307:BWE307"/>
    <mergeCell ref="BWF307:BWQ307"/>
    <mergeCell ref="BWR307:BXC307"/>
    <mergeCell ref="BXD307:BXO307"/>
    <mergeCell ref="BXP307:BYA307"/>
    <mergeCell ref="BYB307:BYM307"/>
    <mergeCell ref="BYN307:BYY307"/>
    <mergeCell ref="BYZ307:BZK307"/>
    <mergeCell ref="BZL307:BZW307"/>
    <mergeCell ref="CIF307:CIQ307"/>
    <mergeCell ref="CIR307:CJC307"/>
    <mergeCell ref="CJD307:CJO307"/>
    <mergeCell ref="CJP307:CKA307"/>
    <mergeCell ref="CKB307:CKM307"/>
    <mergeCell ref="CKN307:CKY307"/>
    <mergeCell ref="CKZ307:CLK307"/>
    <mergeCell ref="CLL307:CLW307"/>
    <mergeCell ref="CLX307:CMI307"/>
    <mergeCell ref="CEB307:CEM307"/>
    <mergeCell ref="CEN307:CEY307"/>
    <mergeCell ref="CEZ307:CFK307"/>
    <mergeCell ref="CFL307:CFW307"/>
    <mergeCell ref="CFX307:CGI307"/>
    <mergeCell ref="CGJ307:CGU307"/>
    <mergeCell ref="CGV307:CHG307"/>
    <mergeCell ref="CHH307:CHS307"/>
    <mergeCell ref="CHT307:CIE307"/>
    <mergeCell ref="CQN307:CQY307"/>
    <mergeCell ref="CQZ307:CRK307"/>
    <mergeCell ref="CRL307:CRW307"/>
    <mergeCell ref="CRX307:CSI307"/>
    <mergeCell ref="CSJ307:CSU307"/>
    <mergeCell ref="CSV307:CTG307"/>
    <mergeCell ref="CTH307:CTS307"/>
    <mergeCell ref="CTT307:CUE307"/>
    <mergeCell ref="CUF307:CUQ307"/>
    <mergeCell ref="CMJ307:CMU307"/>
    <mergeCell ref="CMV307:CNG307"/>
    <mergeCell ref="CNH307:CNS307"/>
    <mergeCell ref="CNT307:COE307"/>
    <mergeCell ref="COF307:COQ307"/>
    <mergeCell ref="COR307:CPC307"/>
    <mergeCell ref="CPD307:CPO307"/>
    <mergeCell ref="CPP307:CQA307"/>
    <mergeCell ref="CQB307:CQM307"/>
    <mergeCell ref="CYV307:CZG307"/>
    <mergeCell ref="CZH307:CZS307"/>
    <mergeCell ref="CZT307:DAE307"/>
    <mergeCell ref="DAF307:DAQ307"/>
    <mergeCell ref="DAR307:DBC307"/>
    <mergeCell ref="DBD307:DBO307"/>
    <mergeCell ref="DBP307:DCA307"/>
    <mergeCell ref="DCB307:DCM307"/>
    <mergeCell ref="DCN307:DCY307"/>
    <mergeCell ref="CUR307:CVC307"/>
    <mergeCell ref="CVD307:CVO307"/>
    <mergeCell ref="CVP307:CWA307"/>
    <mergeCell ref="CWB307:CWM307"/>
    <mergeCell ref="CWN307:CWY307"/>
    <mergeCell ref="CWZ307:CXK307"/>
    <mergeCell ref="CXL307:CXW307"/>
    <mergeCell ref="CXX307:CYI307"/>
    <mergeCell ref="CYJ307:CYU307"/>
    <mergeCell ref="DHD307:DHO307"/>
    <mergeCell ref="DHP307:DIA307"/>
    <mergeCell ref="DIB307:DIM307"/>
    <mergeCell ref="DIN307:DIY307"/>
    <mergeCell ref="DIZ307:DJK307"/>
    <mergeCell ref="DJL307:DJW307"/>
    <mergeCell ref="DJX307:DKI307"/>
    <mergeCell ref="DKJ307:DKU307"/>
    <mergeCell ref="DKV307:DLG307"/>
    <mergeCell ref="DCZ307:DDK307"/>
    <mergeCell ref="DDL307:DDW307"/>
    <mergeCell ref="DDX307:DEI307"/>
    <mergeCell ref="DEJ307:DEU307"/>
    <mergeCell ref="DEV307:DFG307"/>
    <mergeCell ref="DFH307:DFS307"/>
    <mergeCell ref="DFT307:DGE307"/>
    <mergeCell ref="DGF307:DGQ307"/>
    <mergeCell ref="DGR307:DHC307"/>
    <mergeCell ref="DPL307:DPW307"/>
    <mergeCell ref="DPX307:DQI307"/>
    <mergeCell ref="DQJ307:DQU307"/>
    <mergeCell ref="DQV307:DRG307"/>
    <mergeCell ref="DRH307:DRS307"/>
    <mergeCell ref="DRT307:DSE307"/>
    <mergeCell ref="DSF307:DSQ307"/>
    <mergeCell ref="DSR307:DTC307"/>
    <mergeCell ref="DTD307:DTO307"/>
    <mergeCell ref="DLH307:DLS307"/>
    <mergeCell ref="DLT307:DME307"/>
    <mergeCell ref="DMF307:DMQ307"/>
    <mergeCell ref="DMR307:DNC307"/>
    <mergeCell ref="DND307:DNO307"/>
    <mergeCell ref="DNP307:DOA307"/>
    <mergeCell ref="DOB307:DOM307"/>
    <mergeCell ref="DON307:DOY307"/>
    <mergeCell ref="DOZ307:DPK307"/>
    <mergeCell ref="DXT307:DYE307"/>
    <mergeCell ref="DYF307:DYQ307"/>
    <mergeCell ref="DYR307:DZC307"/>
    <mergeCell ref="DZD307:DZO307"/>
    <mergeCell ref="DZP307:EAA307"/>
    <mergeCell ref="EAB307:EAM307"/>
    <mergeCell ref="EAN307:EAY307"/>
    <mergeCell ref="EAZ307:EBK307"/>
    <mergeCell ref="EBL307:EBW307"/>
    <mergeCell ref="DTP307:DUA307"/>
    <mergeCell ref="DUB307:DUM307"/>
    <mergeCell ref="DUN307:DUY307"/>
    <mergeCell ref="DUZ307:DVK307"/>
    <mergeCell ref="DVL307:DVW307"/>
    <mergeCell ref="DVX307:DWI307"/>
    <mergeCell ref="DWJ307:DWU307"/>
    <mergeCell ref="DWV307:DXG307"/>
    <mergeCell ref="DXH307:DXS307"/>
    <mergeCell ref="EGB307:EGM307"/>
    <mergeCell ref="EGN307:EGY307"/>
    <mergeCell ref="EGZ307:EHK307"/>
    <mergeCell ref="EHL307:EHW307"/>
    <mergeCell ref="EHX307:EII307"/>
    <mergeCell ref="EIJ307:EIU307"/>
    <mergeCell ref="EIV307:EJG307"/>
    <mergeCell ref="EJH307:EJS307"/>
    <mergeCell ref="EJT307:EKE307"/>
    <mergeCell ref="EBX307:ECI307"/>
    <mergeCell ref="ECJ307:ECU307"/>
    <mergeCell ref="ECV307:EDG307"/>
    <mergeCell ref="EDH307:EDS307"/>
    <mergeCell ref="EDT307:EEE307"/>
    <mergeCell ref="EEF307:EEQ307"/>
    <mergeCell ref="EER307:EFC307"/>
    <mergeCell ref="EFD307:EFO307"/>
    <mergeCell ref="EFP307:EGA307"/>
    <mergeCell ref="EOJ307:EOU307"/>
    <mergeCell ref="EOV307:EPG307"/>
    <mergeCell ref="EPH307:EPS307"/>
    <mergeCell ref="EPT307:EQE307"/>
    <mergeCell ref="EQF307:EQQ307"/>
    <mergeCell ref="EQR307:ERC307"/>
    <mergeCell ref="ERD307:ERO307"/>
    <mergeCell ref="ERP307:ESA307"/>
    <mergeCell ref="ESB307:ESM307"/>
    <mergeCell ref="EKF307:EKQ307"/>
    <mergeCell ref="EKR307:ELC307"/>
    <mergeCell ref="ELD307:ELO307"/>
    <mergeCell ref="ELP307:EMA307"/>
    <mergeCell ref="EMB307:EMM307"/>
    <mergeCell ref="EMN307:EMY307"/>
    <mergeCell ref="EMZ307:ENK307"/>
    <mergeCell ref="ENL307:ENW307"/>
    <mergeCell ref="ENX307:EOI307"/>
    <mergeCell ref="EWR307:EXC307"/>
    <mergeCell ref="EXD307:EXO307"/>
    <mergeCell ref="EXP307:EYA307"/>
    <mergeCell ref="EYB307:EYM307"/>
    <mergeCell ref="EYN307:EYY307"/>
    <mergeCell ref="EYZ307:EZK307"/>
    <mergeCell ref="EZL307:EZW307"/>
    <mergeCell ref="EZX307:FAI307"/>
    <mergeCell ref="FAJ307:FAU307"/>
    <mergeCell ref="ESN307:ESY307"/>
    <mergeCell ref="ESZ307:ETK307"/>
    <mergeCell ref="ETL307:ETW307"/>
    <mergeCell ref="ETX307:EUI307"/>
    <mergeCell ref="EUJ307:EUU307"/>
    <mergeCell ref="EUV307:EVG307"/>
    <mergeCell ref="EVH307:EVS307"/>
    <mergeCell ref="EVT307:EWE307"/>
    <mergeCell ref="EWF307:EWQ307"/>
    <mergeCell ref="FEZ307:FFK307"/>
    <mergeCell ref="FFL307:FFW307"/>
    <mergeCell ref="FFX307:FGI307"/>
    <mergeCell ref="FGJ307:FGU307"/>
    <mergeCell ref="FGV307:FHG307"/>
    <mergeCell ref="FHH307:FHS307"/>
    <mergeCell ref="FHT307:FIE307"/>
    <mergeCell ref="FIF307:FIQ307"/>
    <mergeCell ref="FIR307:FJC307"/>
    <mergeCell ref="FAV307:FBG307"/>
    <mergeCell ref="FBH307:FBS307"/>
    <mergeCell ref="FBT307:FCE307"/>
    <mergeCell ref="FCF307:FCQ307"/>
    <mergeCell ref="FCR307:FDC307"/>
    <mergeCell ref="FDD307:FDO307"/>
    <mergeCell ref="FDP307:FEA307"/>
    <mergeCell ref="FEB307:FEM307"/>
    <mergeCell ref="FEN307:FEY307"/>
    <mergeCell ref="FNH307:FNS307"/>
    <mergeCell ref="FNT307:FOE307"/>
    <mergeCell ref="FOF307:FOQ307"/>
    <mergeCell ref="FOR307:FPC307"/>
    <mergeCell ref="FPD307:FPO307"/>
    <mergeCell ref="FPP307:FQA307"/>
    <mergeCell ref="FQB307:FQM307"/>
    <mergeCell ref="FQN307:FQY307"/>
    <mergeCell ref="FQZ307:FRK307"/>
    <mergeCell ref="FJD307:FJO307"/>
    <mergeCell ref="FJP307:FKA307"/>
    <mergeCell ref="FKB307:FKM307"/>
    <mergeCell ref="FKN307:FKY307"/>
    <mergeCell ref="FKZ307:FLK307"/>
    <mergeCell ref="FLL307:FLW307"/>
    <mergeCell ref="FLX307:FMI307"/>
    <mergeCell ref="FMJ307:FMU307"/>
    <mergeCell ref="FMV307:FNG307"/>
    <mergeCell ref="FVP307:FWA307"/>
    <mergeCell ref="FWB307:FWM307"/>
    <mergeCell ref="FWN307:FWY307"/>
    <mergeCell ref="FWZ307:FXK307"/>
    <mergeCell ref="FXL307:FXW307"/>
    <mergeCell ref="FXX307:FYI307"/>
    <mergeCell ref="FYJ307:FYU307"/>
    <mergeCell ref="FYV307:FZG307"/>
    <mergeCell ref="FZH307:FZS307"/>
    <mergeCell ref="FRL307:FRW307"/>
    <mergeCell ref="FRX307:FSI307"/>
    <mergeCell ref="FSJ307:FSU307"/>
    <mergeCell ref="FSV307:FTG307"/>
    <mergeCell ref="FTH307:FTS307"/>
    <mergeCell ref="FTT307:FUE307"/>
    <mergeCell ref="FUF307:FUQ307"/>
    <mergeCell ref="FUR307:FVC307"/>
    <mergeCell ref="FVD307:FVO307"/>
    <mergeCell ref="GDX307:GEI307"/>
    <mergeCell ref="GEJ307:GEU307"/>
    <mergeCell ref="GEV307:GFG307"/>
    <mergeCell ref="GFH307:GFS307"/>
    <mergeCell ref="GFT307:GGE307"/>
    <mergeCell ref="GGF307:GGQ307"/>
    <mergeCell ref="GGR307:GHC307"/>
    <mergeCell ref="GHD307:GHO307"/>
    <mergeCell ref="GHP307:GIA307"/>
    <mergeCell ref="FZT307:GAE307"/>
    <mergeCell ref="GAF307:GAQ307"/>
    <mergeCell ref="GAR307:GBC307"/>
    <mergeCell ref="GBD307:GBO307"/>
    <mergeCell ref="GBP307:GCA307"/>
    <mergeCell ref="GCB307:GCM307"/>
    <mergeCell ref="GCN307:GCY307"/>
    <mergeCell ref="GCZ307:GDK307"/>
    <mergeCell ref="GDL307:GDW307"/>
    <mergeCell ref="GMF307:GMQ307"/>
    <mergeCell ref="GMR307:GNC307"/>
    <mergeCell ref="GND307:GNO307"/>
    <mergeCell ref="GNP307:GOA307"/>
    <mergeCell ref="GOB307:GOM307"/>
    <mergeCell ref="GON307:GOY307"/>
    <mergeCell ref="GOZ307:GPK307"/>
    <mergeCell ref="GPL307:GPW307"/>
    <mergeCell ref="GPX307:GQI307"/>
    <mergeCell ref="GIB307:GIM307"/>
    <mergeCell ref="GIN307:GIY307"/>
    <mergeCell ref="GIZ307:GJK307"/>
    <mergeCell ref="GJL307:GJW307"/>
    <mergeCell ref="GJX307:GKI307"/>
    <mergeCell ref="GKJ307:GKU307"/>
    <mergeCell ref="GKV307:GLG307"/>
    <mergeCell ref="GLH307:GLS307"/>
    <mergeCell ref="GLT307:GME307"/>
    <mergeCell ref="GUN307:GUY307"/>
    <mergeCell ref="GUZ307:GVK307"/>
    <mergeCell ref="GVL307:GVW307"/>
    <mergeCell ref="GVX307:GWI307"/>
    <mergeCell ref="GWJ307:GWU307"/>
    <mergeCell ref="GWV307:GXG307"/>
    <mergeCell ref="GXH307:GXS307"/>
    <mergeCell ref="GXT307:GYE307"/>
    <mergeCell ref="GYF307:GYQ307"/>
    <mergeCell ref="GQJ307:GQU307"/>
    <mergeCell ref="GQV307:GRG307"/>
    <mergeCell ref="GRH307:GRS307"/>
    <mergeCell ref="GRT307:GSE307"/>
    <mergeCell ref="GSF307:GSQ307"/>
    <mergeCell ref="GSR307:GTC307"/>
    <mergeCell ref="GTD307:GTO307"/>
    <mergeCell ref="GTP307:GUA307"/>
    <mergeCell ref="GUB307:GUM307"/>
    <mergeCell ref="HCV307:HDG307"/>
    <mergeCell ref="HDH307:HDS307"/>
    <mergeCell ref="HDT307:HEE307"/>
    <mergeCell ref="HEF307:HEQ307"/>
    <mergeCell ref="HER307:HFC307"/>
    <mergeCell ref="HFD307:HFO307"/>
    <mergeCell ref="HFP307:HGA307"/>
    <mergeCell ref="HGB307:HGM307"/>
    <mergeCell ref="HGN307:HGY307"/>
    <mergeCell ref="GYR307:GZC307"/>
    <mergeCell ref="GZD307:GZO307"/>
    <mergeCell ref="GZP307:HAA307"/>
    <mergeCell ref="HAB307:HAM307"/>
    <mergeCell ref="HAN307:HAY307"/>
    <mergeCell ref="HAZ307:HBK307"/>
    <mergeCell ref="HBL307:HBW307"/>
    <mergeCell ref="HBX307:HCI307"/>
    <mergeCell ref="HCJ307:HCU307"/>
    <mergeCell ref="HLD307:HLO307"/>
    <mergeCell ref="HLP307:HMA307"/>
    <mergeCell ref="HMB307:HMM307"/>
    <mergeCell ref="HMN307:HMY307"/>
    <mergeCell ref="HMZ307:HNK307"/>
    <mergeCell ref="HNL307:HNW307"/>
    <mergeCell ref="HNX307:HOI307"/>
    <mergeCell ref="HOJ307:HOU307"/>
    <mergeCell ref="HOV307:HPG307"/>
    <mergeCell ref="HGZ307:HHK307"/>
    <mergeCell ref="HHL307:HHW307"/>
    <mergeCell ref="HHX307:HII307"/>
    <mergeCell ref="HIJ307:HIU307"/>
    <mergeCell ref="HIV307:HJG307"/>
    <mergeCell ref="HJH307:HJS307"/>
    <mergeCell ref="HJT307:HKE307"/>
    <mergeCell ref="HKF307:HKQ307"/>
    <mergeCell ref="HKR307:HLC307"/>
    <mergeCell ref="HTL307:HTW307"/>
    <mergeCell ref="HTX307:HUI307"/>
    <mergeCell ref="HUJ307:HUU307"/>
    <mergeCell ref="HUV307:HVG307"/>
    <mergeCell ref="HVH307:HVS307"/>
    <mergeCell ref="HVT307:HWE307"/>
    <mergeCell ref="HWF307:HWQ307"/>
    <mergeCell ref="HWR307:HXC307"/>
    <mergeCell ref="HXD307:HXO307"/>
    <mergeCell ref="HPH307:HPS307"/>
    <mergeCell ref="HPT307:HQE307"/>
    <mergeCell ref="HQF307:HQQ307"/>
    <mergeCell ref="HQR307:HRC307"/>
    <mergeCell ref="HRD307:HRO307"/>
    <mergeCell ref="HRP307:HSA307"/>
    <mergeCell ref="HSB307:HSM307"/>
    <mergeCell ref="HSN307:HSY307"/>
    <mergeCell ref="HSZ307:HTK307"/>
    <mergeCell ref="IBT307:ICE307"/>
    <mergeCell ref="ICF307:ICQ307"/>
    <mergeCell ref="ICR307:IDC307"/>
    <mergeCell ref="IDD307:IDO307"/>
    <mergeCell ref="IDP307:IEA307"/>
    <mergeCell ref="IEB307:IEM307"/>
    <mergeCell ref="IEN307:IEY307"/>
    <mergeCell ref="IEZ307:IFK307"/>
    <mergeCell ref="IFL307:IFW307"/>
    <mergeCell ref="HXP307:HYA307"/>
    <mergeCell ref="HYB307:HYM307"/>
    <mergeCell ref="HYN307:HYY307"/>
    <mergeCell ref="HYZ307:HZK307"/>
    <mergeCell ref="HZL307:HZW307"/>
    <mergeCell ref="HZX307:IAI307"/>
    <mergeCell ref="IAJ307:IAU307"/>
    <mergeCell ref="IAV307:IBG307"/>
    <mergeCell ref="IBH307:IBS307"/>
    <mergeCell ref="IKB307:IKM307"/>
    <mergeCell ref="IKN307:IKY307"/>
    <mergeCell ref="IKZ307:ILK307"/>
    <mergeCell ref="ILL307:ILW307"/>
    <mergeCell ref="ILX307:IMI307"/>
    <mergeCell ref="IMJ307:IMU307"/>
    <mergeCell ref="IMV307:ING307"/>
    <mergeCell ref="INH307:INS307"/>
    <mergeCell ref="INT307:IOE307"/>
    <mergeCell ref="IFX307:IGI307"/>
    <mergeCell ref="IGJ307:IGU307"/>
    <mergeCell ref="IGV307:IHG307"/>
    <mergeCell ref="IHH307:IHS307"/>
    <mergeCell ref="IHT307:IIE307"/>
    <mergeCell ref="IIF307:IIQ307"/>
    <mergeCell ref="IIR307:IJC307"/>
    <mergeCell ref="IJD307:IJO307"/>
    <mergeCell ref="IJP307:IKA307"/>
    <mergeCell ref="ISJ307:ISU307"/>
    <mergeCell ref="ISV307:ITG307"/>
    <mergeCell ref="ITH307:ITS307"/>
    <mergeCell ref="ITT307:IUE307"/>
    <mergeCell ref="IUF307:IUQ307"/>
    <mergeCell ref="IUR307:IVC307"/>
    <mergeCell ref="IVD307:IVO307"/>
    <mergeCell ref="IVP307:IWA307"/>
    <mergeCell ref="IWB307:IWM307"/>
    <mergeCell ref="IOF307:IOQ307"/>
    <mergeCell ref="IOR307:IPC307"/>
    <mergeCell ref="IPD307:IPO307"/>
    <mergeCell ref="IPP307:IQA307"/>
    <mergeCell ref="IQB307:IQM307"/>
    <mergeCell ref="IQN307:IQY307"/>
    <mergeCell ref="IQZ307:IRK307"/>
    <mergeCell ref="IRL307:IRW307"/>
    <mergeCell ref="IRX307:ISI307"/>
    <mergeCell ref="JAR307:JBC307"/>
    <mergeCell ref="JBD307:JBO307"/>
    <mergeCell ref="JBP307:JCA307"/>
    <mergeCell ref="JCB307:JCM307"/>
    <mergeCell ref="JCN307:JCY307"/>
    <mergeCell ref="JCZ307:JDK307"/>
    <mergeCell ref="JDL307:JDW307"/>
    <mergeCell ref="JDX307:JEI307"/>
    <mergeCell ref="JEJ307:JEU307"/>
    <mergeCell ref="IWN307:IWY307"/>
    <mergeCell ref="IWZ307:IXK307"/>
    <mergeCell ref="IXL307:IXW307"/>
    <mergeCell ref="IXX307:IYI307"/>
    <mergeCell ref="IYJ307:IYU307"/>
    <mergeCell ref="IYV307:IZG307"/>
    <mergeCell ref="IZH307:IZS307"/>
    <mergeCell ref="IZT307:JAE307"/>
    <mergeCell ref="JAF307:JAQ307"/>
    <mergeCell ref="JIZ307:JJK307"/>
    <mergeCell ref="JJL307:JJW307"/>
    <mergeCell ref="JJX307:JKI307"/>
    <mergeCell ref="JKJ307:JKU307"/>
    <mergeCell ref="JKV307:JLG307"/>
    <mergeCell ref="JLH307:JLS307"/>
    <mergeCell ref="JLT307:JME307"/>
    <mergeCell ref="JMF307:JMQ307"/>
    <mergeCell ref="JMR307:JNC307"/>
    <mergeCell ref="JEV307:JFG307"/>
    <mergeCell ref="JFH307:JFS307"/>
    <mergeCell ref="JFT307:JGE307"/>
    <mergeCell ref="JGF307:JGQ307"/>
    <mergeCell ref="JGR307:JHC307"/>
    <mergeCell ref="JHD307:JHO307"/>
    <mergeCell ref="JHP307:JIA307"/>
    <mergeCell ref="JIB307:JIM307"/>
    <mergeCell ref="JIN307:JIY307"/>
    <mergeCell ref="JRH307:JRS307"/>
    <mergeCell ref="JRT307:JSE307"/>
    <mergeCell ref="JSF307:JSQ307"/>
    <mergeCell ref="JSR307:JTC307"/>
    <mergeCell ref="JTD307:JTO307"/>
    <mergeCell ref="JTP307:JUA307"/>
    <mergeCell ref="JUB307:JUM307"/>
    <mergeCell ref="JUN307:JUY307"/>
    <mergeCell ref="JUZ307:JVK307"/>
    <mergeCell ref="JND307:JNO307"/>
    <mergeCell ref="JNP307:JOA307"/>
    <mergeCell ref="JOB307:JOM307"/>
    <mergeCell ref="JON307:JOY307"/>
    <mergeCell ref="JOZ307:JPK307"/>
    <mergeCell ref="JPL307:JPW307"/>
    <mergeCell ref="JPX307:JQI307"/>
    <mergeCell ref="JQJ307:JQU307"/>
    <mergeCell ref="JQV307:JRG307"/>
    <mergeCell ref="JZP307:KAA307"/>
    <mergeCell ref="KAB307:KAM307"/>
    <mergeCell ref="KAN307:KAY307"/>
    <mergeCell ref="KAZ307:KBK307"/>
    <mergeCell ref="KBL307:KBW307"/>
    <mergeCell ref="KBX307:KCI307"/>
    <mergeCell ref="KCJ307:KCU307"/>
    <mergeCell ref="KCV307:KDG307"/>
    <mergeCell ref="KDH307:KDS307"/>
    <mergeCell ref="JVL307:JVW307"/>
    <mergeCell ref="JVX307:JWI307"/>
    <mergeCell ref="JWJ307:JWU307"/>
    <mergeCell ref="JWV307:JXG307"/>
    <mergeCell ref="JXH307:JXS307"/>
    <mergeCell ref="JXT307:JYE307"/>
    <mergeCell ref="JYF307:JYQ307"/>
    <mergeCell ref="JYR307:JZC307"/>
    <mergeCell ref="JZD307:JZO307"/>
    <mergeCell ref="KHX307:KII307"/>
    <mergeCell ref="KIJ307:KIU307"/>
    <mergeCell ref="KIV307:KJG307"/>
    <mergeCell ref="KJH307:KJS307"/>
    <mergeCell ref="KJT307:KKE307"/>
    <mergeCell ref="KKF307:KKQ307"/>
    <mergeCell ref="KKR307:KLC307"/>
    <mergeCell ref="KLD307:KLO307"/>
    <mergeCell ref="KLP307:KMA307"/>
    <mergeCell ref="KDT307:KEE307"/>
    <mergeCell ref="KEF307:KEQ307"/>
    <mergeCell ref="KER307:KFC307"/>
    <mergeCell ref="KFD307:KFO307"/>
    <mergeCell ref="KFP307:KGA307"/>
    <mergeCell ref="KGB307:KGM307"/>
    <mergeCell ref="KGN307:KGY307"/>
    <mergeCell ref="KGZ307:KHK307"/>
    <mergeCell ref="KHL307:KHW307"/>
    <mergeCell ref="KQF307:KQQ307"/>
    <mergeCell ref="KQR307:KRC307"/>
    <mergeCell ref="KRD307:KRO307"/>
    <mergeCell ref="KRP307:KSA307"/>
    <mergeCell ref="KSB307:KSM307"/>
    <mergeCell ref="KSN307:KSY307"/>
    <mergeCell ref="KSZ307:KTK307"/>
    <mergeCell ref="KTL307:KTW307"/>
    <mergeCell ref="KTX307:KUI307"/>
    <mergeCell ref="KMB307:KMM307"/>
    <mergeCell ref="KMN307:KMY307"/>
    <mergeCell ref="KMZ307:KNK307"/>
    <mergeCell ref="KNL307:KNW307"/>
    <mergeCell ref="KNX307:KOI307"/>
    <mergeCell ref="KOJ307:KOU307"/>
    <mergeCell ref="KOV307:KPG307"/>
    <mergeCell ref="KPH307:KPS307"/>
    <mergeCell ref="KPT307:KQE307"/>
    <mergeCell ref="KYN307:KYY307"/>
    <mergeCell ref="KYZ307:KZK307"/>
    <mergeCell ref="KZL307:KZW307"/>
    <mergeCell ref="KZX307:LAI307"/>
    <mergeCell ref="LAJ307:LAU307"/>
    <mergeCell ref="LAV307:LBG307"/>
    <mergeCell ref="LBH307:LBS307"/>
    <mergeCell ref="LBT307:LCE307"/>
    <mergeCell ref="LCF307:LCQ307"/>
    <mergeCell ref="KUJ307:KUU307"/>
    <mergeCell ref="KUV307:KVG307"/>
    <mergeCell ref="KVH307:KVS307"/>
    <mergeCell ref="KVT307:KWE307"/>
    <mergeCell ref="KWF307:KWQ307"/>
    <mergeCell ref="KWR307:KXC307"/>
    <mergeCell ref="KXD307:KXO307"/>
    <mergeCell ref="KXP307:KYA307"/>
    <mergeCell ref="KYB307:KYM307"/>
    <mergeCell ref="LGV307:LHG307"/>
    <mergeCell ref="LHH307:LHS307"/>
    <mergeCell ref="LHT307:LIE307"/>
    <mergeCell ref="LIF307:LIQ307"/>
    <mergeCell ref="LIR307:LJC307"/>
    <mergeCell ref="LJD307:LJO307"/>
    <mergeCell ref="LJP307:LKA307"/>
    <mergeCell ref="LKB307:LKM307"/>
    <mergeCell ref="LKN307:LKY307"/>
    <mergeCell ref="LCR307:LDC307"/>
    <mergeCell ref="LDD307:LDO307"/>
    <mergeCell ref="LDP307:LEA307"/>
    <mergeCell ref="LEB307:LEM307"/>
    <mergeCell ref="LEN307:LEY307"/>
    <mergeCell ref="LEZ307:LFK307"/>
    <mergeCell ref="LFL307:LFW307"/>
    <mergeCell ref="LFX307:LGI307"/>
    <mergeCell ref="LGJ307:LGU307"/>
    <mergeCell ref="LPD307:LPO307"/>
    <mergeCell ref="LPP307:LQA307"/>
    <mergeCell ref="LQB307:LQM307"/>
    <mergeCell ref="LQN307:LQY307"/>
    <mergeCell ref="LQZ307:LRK307"/>
    <mergeCell ref="LRL307:LRW307"/>
    <mergeCell ref="LRX307:LSI307"/>
    <mergeCell ref="LSJ307:LSU307"/>
    <mergeCell ref="LSV307:LTG307"/>
    <mergeCell ref="LKZ307:LLK307"/>
    <mergeCell ref="LLL307:LLW307"/>
    <mergeCell ref="LLX307:LMI307"/>
    <mergeCell ref="LMJ307:LMU307"/>
    <mergeCell ref="LMV307:LNG307"/>
    <mergeCell ref="LNH307:LNS307"/>
    <mergeCell ref="LNT307:LOE307"/>
    <mergeCell ref="LOF307:LOQ307"/>
    <mergeCell ref="LOR307:LPC307"/>
    <mergeCell ref="LXL307:LXW307"/>
    <mergeCell ref="LXX307:LYI307"/>
    <mergeCell ref="LYJ307:LYU307"/>
    <mergeCell ref="LYV307:LZG307"/>
    <mergeCell ref="LZH307:LZS307"/>
    <mergeCell ref="LZT307:MAE307"/>
    <mergeCell ref="MAF307:MAQ307"/>
    <mergeCell ref="MAR307:MBC307"/>
    <mergeCell ref="MBD307:MBO307"/>
    <mergeCell ref="LTH307:LTS307"/>
    <mergeCell ref="LTT307:LUE307"/>
    <mergeCell ref="LUF307:LUQ307"/>
    <mergeCell ref="LUR307:LVC307"/>
    <mergeCell ref="LVD307:LVO307"/>
    <mergeCell ref="LVP307:LWA307"/>
    <mergeCell ref="LWB307:LWM307"/>
    <mergeCell ref="LWN307:LWY307"/>
    <mergeCell ref="LWZ307:LXK307"/>
    <mergeCell ref="MFT307:MGE307"/>
    <mergeCell ref="MGF307:MGQ307"/>
    <mergeCell ref="MGR307:MHC307"/>
    <mergeCell ref="MHD307:MHO307"/>
    <mergeCell ref="MHP307:MIA307"/>
    <mergeCell ref="MIB307:MIM307"/>
    <mergeCell ref="MIN307:MIY307"/>
    <mergeCell ref="MIZ307:MJK307"/>
    <mergeCell ref="MJL307:MJW307"/>
    <mergeCell ref="MBP307:MCA307"/>
    <mergeCell ref="MCB307:MCM307"/>
    <mergeCell ref="MCN307:MCY307"/>
    <mergeCell ref="MCZ307:MDK307"/>
    <mergeCell ref="MDL307:MDW307"/>
    <mergeCell ref="MDX307:MEI307"/>
    <mergeCell ref="MEJ307:MEU307"/>
    <mergeCell ref="MEV307:MFG307"/>
    <mergeCell ref="MFH307:MFS307"/>
    <mergeCell ref="MOB307:MOM307"/>
    <mergeCell ref="MON307:MOY307"/>
    <mergeCell ref="MOZ307:MPK307"/>
    <mergeCell ref="MPL307:MPW307"/>
    <mergeCell ref="MPX307:MQI307"/>
    <mergeCell ref="MQJ307:MQU307"/>
    <mergeCell ref="MQV307:MRG307"/>
    <mergeCell ref="MRH307:MRS307"/>
    <mergeCell ref="MRT307:MSE307"/>
    <mergeCell ref="MJX307:MKI307"/>
    <mergeCell ref="MKJ307:MKU307"/>
    <mergeCell ref="MKV307:MLG307"/>
    <mergeCell ref="MLH307:MLS307"/>
    <mergeCell ref="MLT307:MME307"/>
    <mergeCell ref="MMF307:MMQ307"/>
    <mergeCell ref="MMR307:MNC307"/>
    <mergeCell ref="MND307:MNO307"/>
    <mergeCell ref="MNP307:MOA307"/>
    <mergeCell ref="MWJ307:MWU307"/>
    <mergeCell ref="MWV307:MXG307"/>
    <mergeCell ref="MXH307:MXS307"/>
    <mergeCell ref="MXT307:MYE307"/>
    <mergeCell ref="MYF307:MYQ307"/>
    <mergeCell ref="MYR307:MZC307"/>
    <mergeCell ref="MZD307:MZO307"/>
    <mergeCell ref="MZP307:NAA307"/>
    <mergeCell ref="NAB307:NAM307"/>
    <mergeCell ref="MSF307:MSQ307"/>
    <mergeCell ref="MSR307:MTC307"/>
    <mergeCell ref="MTD307:MTO307"/>
    <mergeCell ref="MTP307:MUA307"/>
    <mergeCell ref="MUB307:MUM307"/>
    <mergeCell ref="MUN307:MUY307"/>
    <mergeCell ref="MUZ307:MVK307"/>
    <mergeCell ref="MVL307:MVW307"/>
    <mergeCell ref="MVX307:MWI307"/>
    <mergeCell ref="NER307:NFC307"/>
    <mergeCell ref="NFD307:NFO307"/>
    <mergeCell ref="NFP307:NGA307"/>
    <mergeCell ref="NGB307:NGM307"/>
    <mergeCell ref="NGN307:NGY307"/>
    <mergeCell ref="NGZ307:NHK307"/>
    <mergeCell ref="NHL307:NHW307"/>
    <mergeCell ref="NHX307:NII307"/>
    <mergeCell ref="NIJ307:NIU307"/>
    <mergeCell ref="NAN307:NAY307"/>
    <mergeCell ref="NAZ307:NBK307"/>
    <mergeCell ref="NBL307:NBW307"/>
    <mergeCell ref="NBX307:NCI307"/>
    <mergeCell ref="NCJ307:NCU307"/>
    <mergeCell ref="NCV307:NDG307"/>
    <mergeCell ref="NDH307:NDS307"/>
    <mergeCell ref="NDT307:NEE307"/>
    <mergeCell ref="NEF307:NEQ307"/>
    <mergeCell ref="NMZ307:NNK307"/>
    <mergeCell ref="NNL307:NNW307"/>
    <mergeCell ref="NNX307:NOI307"/>
    <mergeCell ref="NOJ307:NOU307"/>
    <mergeCell ref="NOV307:NPG307"/>
    <mergeCell ref="NPH307:NPS307"/>
    <mergeCell ref="NPT307:NQE307"/>
    <mergeCell ref="NQF307:NQQ307"/>
    <mergeCell ref="NQR307:NRC307"/>
    <mergeCell ref="NIV307:NJG307"/>
    <mergeCell ref="NJH307:NJS307"/>
    <mergeCell ref="NJT307:NKE307"/>
    <mergeCell ref="NKF307:NKQ307"/>
    <mergeCell ref="NKR307:NLC307"/>
    <mergeCell ref="NLD307:NLO307"/>
    <mergeCell ref="NLP307:NMA307"/>
    <mergeCell ref="NMB307:NMM307"/>
    <mergeCell ref="NMN307:NMY307"/>
    <mergeCell ref="NVH307:NVS307"/>
    <mergeCell ref="NVT307:NWE307"/>
    <mergeCell ref="NWF307:NWQ307"/>
    <mergeCell ref="NWR307:NXC307"/>
    <mergeCell ref="NXD307:NXO307"/>
    <mergeCell ref="NXP307:NYA307"/>
    <mergeCell ref="NYB307:NYM307"/>
    <mergeCell ref="NYN307:NYY307"/>
    <mergeCell ref="NYZ307:NZK307"/>
    <mergeCell ref="NRD307:NRO307"/>
    <mergeCell ref="NRP307:NSA307"/>
    <mergeCell ref="NSB307:NSM307"/>
    <mergeCell ref="NSN307:NSY307"/>
    <mergeCell ref="NSZ307:NTK307"/>
    <mergeCell ref="NTL307:NTW307"/>
    <mergeCell ref="NTX307:NUI307"/>
    <mergeCell ref="NUJ307:NUU307"/>
    <mergeCell ref="NUV307:NVG307"/>
    <mergeCell ref="ODP307:OEA307"/>
    <mergeCell ref="OEB307:OEM307"/>
    <mergeCell ref="OEN307:OEY307"/>
    <mergeCell ref="OEZ307:OFK307"/>
    <mergeCell ref="OFL307:OFW307"/>
    <mergeCell ref="OFX307:OGI307"/>
    <mergeCell ref="OGJ307:OGU307"/>
    <mergeCell ref="OGV307:OHG307"/>
    <mergeCell ref="OHH307:OHS307"/>
    <mergeCell ref="NZL307:NZW307"/>
    <mergeCell ref="NZX307:OAI307"/>
    <mergeCell ref="OAJ307:OAU307"/>
    <mergeCell ref="OAV307:OBG307"/>
    <mergeCell ref="OBH307:OBS307"/>
    <mergeCell ref="OBT307:OCE307"/>
    <mergeCell ref="OCF307:OCQ307"/>
    <mergeCell ref="OCR307:ODC307"/>
    <mergeCell ref="ODD307:ODO307"/>
    <mergeCell ref="OLX307:OMI307"/>
    <mergeCell ref="OMJ307:OMU307"/>
    <mergeCell ref="OMV307:ONG307"/>
    <mergeCell ref="ONH307:ONS307"/>
    <mergeCell ref="ONT307:OOE307"/>
    <mergeCell ref="OOF307:OOQ307"/>
    <mergeCell ref="OOR307:OPC307"/>
    <mergeCell ref="OPD307:OPO307"/>
    <mergeCell ref="OPP307:OQA307"/>
    <mergeCell ref="OHT307:OIE307"/>
    <mergeCell ref="OIF307:OIQ307"/>
    <mergeCell ref="OIR307:OJC307"/>
    <mergeCell ref="OJD307:OJO307"/>
    <mergeCell ref="OJP307:OKA307"/>
    <mergeCell ref="OKB307:OKM307"/>
    <mergeCell ref="OKN307:OKY307"/>
    <mergeCell ref="OKZ307:OLK307"/>
    <mergeCell ref="OLL307:OLW307"/>
    <mergeCell ref="OUF307:OUQ307"/>
    <mergeCell ref="OUR307:OVC307"/>
    <mergeCell ref="OVD307:OVO307"/>
    <mergeCell ref="OVP307:OWA307"/>
    <mergeCell ref="OWB307:OWM307"/>
    <mergeCell ref="OWN307:OWY307"/>
    <mergeCell ref="OWZ307:OXK307"/>
    <mergeCell ref="OXL307:OXW307"/>
    <mergeCell ref="OXX307:OYI307"/>
    <mergeCell ref="OQB307:OQM307"/>
    <mergeCell ref="OQN307:OQY307"/>
    <mergeCell ref="OQZ307:ORK307"/>
    <mergeCell ref="ORL307:ORW307"/>
    <mergeCell ref="ORX307:OSI307"/>
    <mergeCell ref="OSJ307:OSU307"/>
    <mergeCell ref="OSV307:OTG307"/>
    <mergeCell ref="OTH307:OTS307"/>
    <mergeCell ref="OTT307:OUE307"/>
    <mergeCell ref="PCN307:PCY307"/>
    <mergeCell ref="PCZ307:PDK307"/>
    <mergeCell ref="PDL307:PDW307"/>
    <mergeCell ref="PDX307:PEI307"/>
    <mergeCell ref="PEJ307:PEU307"/>
    <mergeCell ref="PEV307:PFG307"/>
    <mergeCell ref="PFH307:PFS307"/>
    <mergeCell ref="PFT307:PGE307"/>
    <mergeCell ref="PGF307:PGQ307"/>
    <mergeCell ref="OYJ307:OYU307"/>
    <mergeCell ref="OYV307:OZG307"/>
    <mergeCell ref="OZH307:OZS307"/>
    <mergeCell ref="OZT307:PAE307"/>
    <mergeCell ref="PAF307:PAQ307"/>
    <mergeCell ref="PAR307:PBC307"/>
    <mergeCell ref="PBD307:PBO307"/>
    <mergeCell ref="PBP307:PCA307"/>
    <mergeCell ref="PCB307:PCM307"/>
    <mergeCell ref="PKV307:PLG307"/>
    <mergeCell ref="PLH307:PLS307"/>
    <mergeCell ref="PLT307:PME307"/>
    <mergeCell ref="PMF307:PMQ307"/>
    <mergeCell ref="PMR307:PNC307"/>
    <mergeCell ref="PND307:PNO307"/>
    <mergeCell ref="PNP307:POA307"/>
    <mergeCell ref="POB307:POM307"/>
    <mergeCell ref="PON307:POY307"/>
    <mergeCell ref="PGR307:PHC307"/>
    <mergeCell ref="PHD307:PHO307"/>
    <mergeCell ref="PHP307:PIA307"/>
    <mergeCell ref="PIB307:PIM307"/>
    <mergeCell ref="PIN307:PIY307"/>
    <mergeCell ref="PIZ307:PJK307"/>
    <mergeCell ref="PJL307:PJW307"/>
    <mergeCell ref="PJX307:PKI307"/>
    <mergeCell ref="PKJ307:PKU307"/>
    <mergeCell ref="PTD307:PTO307"/>
    <mergeCell ref="PTP307:PUA307"/>
    <mergeCell ref="PUB307:PUM307"/>
    <mergeCell ref="PUN307:PUY307"/>
    <mergeCell ref="PUZ307:PVK307"/>
    <mergeCell ref="PVL307:PVW307"/>
    <mergeCell ref="PVX307:PWI307"/>
    <mergeCell ref="PWJ307:PWU307"/>
    <mergeCell ref="PWV307:PXG307"/>
    <mergeCell ref="POZ307:PPK307"/>
    <mergeCell ref="PPL307:PPW307"/>
    <mergeCell ref="PPX307:PQI307"/>
    <mergeCell ref="PQJ307:PQU307"/>
    <mergeCell ref="PQV307:PRG307"/>
    <mergeCell ref="PRH307:PRS307"/>
    <mergeCell ref="PRT307:PSE307"/>
    <mergeCell ref="PSF307:PSQ307"/>
    <mergeCell ref="PSR307:PTC307"/>
    <mergeCell ref="QBL307:QBW307"/>
    <mergeCell ref="QBX307:QCI307"/>
    <mergeCell ref="QCJ307:QCU307"/>
    <mergeCell ref="QCV307:QDG307"/>
    <mergeCell ref="QDH307:QDS307"/>
    <mergeCell ref="QDT307:QEE307"/>
    <mergeCell ref="QEF307:QEQ307"/>
    <mergeCell ref="QER307:QFC307"/>
    <mergeCell ref="QFD307:QFO307"/>
    <mergeCell ref="PXH307:PXS307"/>
    <mergeCell ref="PXT307:PYE307"/>
    <mergeCell ref="PYF307:PYQ307"/>
    <mergeCell ref="PYR307:PZC307"/>
    <mergeCell ref="PZD307:PZO307"/>
    <mergeCell ref="PZP307:QAA307"/>
    <mergeCell ref="QAB307:QAM307"/>
    <mergeCell ref="QAN307:QAY307"/>
    <mergeCell ref="QAZ307:QBK307"/>
    <mergeCell ref="QJT307:QKE307"/>
    <mergeCell ref="QKF307:QKQ307"/>
    <mergeCell ref="QKR307:QLC307"/>
    <mergeCell ref="QLD307:QLO307"/>
    <mergeCell ref="QLP307:QMA307"/>
    <mergeCell ref="QMB307:QMM307"/>
    <mergeCell ref="QMN307:QMY307"/>
    <mergeCell ref="QMZ307:QNK307"/>
    <mergeCell ref="QNL307:QNW307"/>
    <mergeCell ref="QFP307:QGA307"/>
    <mergeCell ref="QGB307:QGM307"/>
    <mergeCell ref="QGN307:QGY307"/>
    <mergeCell ref="QGZ307:QHK307"/>
    <mergeCell ref="QHL307:QHW307"/>
    <mergeCell ref="QHX307:QII307"/>
    <mergeCell ref="QIJ307:QIU307"/>
    <mergeCell ref="QIV307:QJG307"/>
    <mergeCell ref="QJH307:QJS307"/>
    <mergeCell ref="QSB307:QSM307"/>
    <mergeCell ref="QSN307:QSY307"/>
    <mergeCell ref="QSZ307:QTK307"/>
    <mergeCell ref="QTL307:QTW307"/>
    <mergeCell ref="QTX307:QUI307"/>
    <mergeCell ref="QUJ307:QUU307"/>
    <mergeCell ref="QUV307:QVG307"/>
    <mergeCell ref="QVH307:QVS307"/>
    <mergeCell ref="QVT307:QWE307"/>
    <mergeCell ref="QNX307:QOI307"/>
    <mergeCell ref="QOJ307:QOU307"/>
    <mergeCell ref="QOV307:QPG307"/>
    <mergeCell ref="QPH307:QPS307"/>
    <mergeCell ref="QPT307:QQE307"/>
    <mergeCell ref="QQF307:QQQ307"/>
    <mergeCell ref="QQR307:QRC307"/>
    <mergeCell ref="QRD307:QRO307"/>
    <mergeCell ref="QRP307:QSA307"/>
    <mergeCell ref="RAJ307:RAU307"/>
    <mergeCell ref="RAV307:RBG307"/>
    <mergeCell ref="RBH307:RBS307"/>
    <mergeCell ref="RBT307:RCE307"/>
    <mergeCell ref="RCF307:RCQ307"/>
    <mergeCell ref="RCR307:RDC307"/>
    <mergeCell ref="RDD307:RDO307"/>
    <mergeCell ref="RDP307:REA307"/>
    <mergeCell ref="REB307:REM307"/>
    <mergeCell ref="QWF307:QWQ307"/>
    <mergeCell ref="QWR307:QXC307"/>
    <mergeCell ref="QXD307:QXO307"/>
    <mergeCell ref="QXP307:QYA307"/>
    <mergeCell ref="QYB307:QYM307"/>
    <mergeCell ref="QYN307:QYY307"/>
    <mergeCell ref="QYZ307:QZK307"/>
    <mergeCell ref="QZL307:QZW307"/>
    <mergeCell ref="QZX307:RAI307"/>
    <mergeCell ref="RIR307:RJC307"/>
    <mergeCell ref="RJD307:RJO307"/>
    <mergeCell ref="RJP307:RKA307"/>
    <mergeCell ref="RKB307:RKM307"/>
    <mergeCell ref="RKN307:RKY307"/>
    <mergeCell ref="RKZ307:RLK307"/>
    <mergeCell ref="RLL307:RLW307"/>
    <mergeCell ref="RLX307:RMI307"/>
    <mergeCell ref="RMJ307:RMU307"/>
    <mergeCell ref="REN307:REY307"/>
    <mergeCell ref="REZ307:RFK307"/>
    <mergeCell ref="RFL307:RFW307"/>
    <mergeCell ref="RFX307:RGI307"/>
    <mergeCell ref="RGJ307:RGU307"/>
    <mergeCell ref="RGV307:RHG307"/>
    <mergeCell ref="RHH307:RHS307"/>
    <mergeCell ref="RHT307:RIE307"/>
    <mergeCell ref="RIF307:RIQ307"/>
    <mergeCell ref="RQZ307:RRK307"/>
    <mergeCell ref="RRL307:RRW307"/>
    <mergeCell ref="RRX307:RSI307"/>
    <mergeCell ref="RSJ307:RSU307"/>
    <mergeCell ref="RSV307:RTG307"/>
    <mergeCell ref="RTH307:RTS307"/>
    <mergeCell ref="RTT307:RUE307"/>
    <mergeCell ref="RUF307:RUQ307"/>
    <mergeCell ref="RUR307:RVC307"/>
    <mergeCell ref="RMV307:RNG307"/>
    <mergeCell ref="RNH307:RNS307"/>
    <mergeCell ref="RNT307:ROE307"/>
    <mergeCell ref="ROF307:ROQ307"/>
    <mergeCell ref="ROR307:RPC307"/>
    <mergeCell ref="RPD307:RPO307"/>
    <mergeCell ref="RPP307:RQA307"/>
    <mergeCell ref="RQB307:RQM307"/>
    <mergeCell ref="RQN307:RQY307"/>
    <mergeCell ref="RZH307:RZS307"/>
    <mergeCell ref="RZT307:SAE307"/>
    <mergeCell ref="SAF307:SAQ307"/>
    <mergeCell ref="SAR307:SBC307"/>
    <mergeCell ref="SBD307:SBO307"/>
    <mergeCell ref="SBP307:SCA307"/>
    <mergeCell ref="SCB307:SCM307"/>
    <mergeCell ref="SCN307:SCY307"/>
    <mergeCell ref="SCZ307:SDK307"/>
    <mergeCell ref="RVD307:RVO307"/>
    <mergeCell ref="RVP307:RWA307"/>
    <mergeCell ref="RWB307:RWM307"/>
    <mergeCell ref="RWN307:RWY307"/>
    <mergeCell ref="RWZ307:RXK307"/>
    <mergeCell ref="RXL307:RXW307"/>
    <mergeCell ref="RXX307:RYI307"/>
    <mergeCell ref="RYJ307:RYU307"/>
    <mergeCell ref="RYV307:RZG307"/>
    <mergeCell ref="SHP307:SIA307"/>
    <mergeCell ref="SIB307:SIM307"/>
    <mergeCell ref="SIN307:SIY307"/>
    <mergeCell ref="SIZ307:SJK307"/>
    <mergeCell ref="SJL307:SJW307"/>
    <mergeCell ref="SJX307:SKI307"/>
    <mergeCell ref="SKJ307:SKU307"/>
    <mergeCell ref="SKV307:SLG307"/>
    <mergeCell ref="SLH307:SLS307"/>
    <mergeCell ref="SDL307:SDW307"/>
    <mergeCell ref="SDX307:SEI307"/>
    <mergeCell ref="SEJ307:SEU307"/>
    <mergeCell ref="SEV307:SFG307"/>
    <mergeCell ref="SFH307:SFS307"/>
    <mergeCell ref="SFT307:SGE307"/>
    <mergeCell ref="SGF307:SGQ307"/>
    <mergeCell ref="SGR307:SHC307"/>
    <mergeCell ref="SHD307:SHO307"/>
    <mergeCell ref="SPX307:SQI307"/>
    <mergeCell ref="SQJ307:SQU307"/>
    <mergeCell ref="SQV307:SRG307"/>
    <mergeCell ref="SRH307:SRS307"/>
    <mergeCell ref="SRT307:SSE307"/>
    <mergeCell ref="SSF307:SSQ307"/>
    <mergeCell ref="SSR307:STC307"/>
    <mergeCell ref="STD307:STO307"/>
    <mergeCell ref="STP307:SUA307"/>
    <mergeCell ref="SLT307:SME307"/>
    <mergeCell ref="SMF307:SMQ307"/>
    <mergeCell ref="SMR307:SNC307"/>
    <mergeCell ref="SND307:SNO307"/>
    <mergeCell ref="SNP307:SOA307"/>
    <mergeCell ref="SOB307:SOM307"/>
    <mergeCell ref="SON307:SOY307"/>
    <mergeCell ref="SOZ307:SPK307"/>
    <mergeCell ref="SPL307:SPW307"/>
    <mergeCell ref="SYF307:SYQ307"/>
    <mergeCell ref="SYR307:SZC307"/>
    <mergeCell ref="SZD307:SZO307"/>
    <mergeCell ref="SZP307:TAA307"/>
    <mergeCell ref="TAB307:TAM307"/>
    <mergeCell ref="TAN307:TAY307"/>
    <mergeCell ref="TAZ307:TBK307"/>
    <mergeCell ref="TBL307:TBW307"/>
    <mergeCell ref="TBX307:TCI307"/>
    <mergeCell ref="SUB307:SUM307"/>
    <mergeCell ref="SUN307:SUY307"/>
    <mergeCell ref="SUZ307:SVK307"/>
    <mergeCell ref="SVL307:SVW307"/>
    <mergeCell ref="SVX307:SWI307"/>
    <mergeCell ref="SWJ307:SWU307"/>
    <mergeCell ref="SWV307:SXG307"/>
    <mergeCell ref="SXH307:SXS307"/>
    <mergeCell ref="SXT307:SYE307"/>
    <mergeCell ref="TGN307:TGY307"/>
    <mergeCell ref="TGZ307:THK307"/>
    <mergeCell ref="THL307:THW307"/>
    <mergeCell ref="THX307:TII307"/>
    <mergeCell ref="TIJ307:TIU307"/>
    <mergeCell ref="TIV307:TJG307"/>
    <mergeCell ref="TJH307:TJS307"/>
    <mergeCell ref="TJT307:TKE307"/>
    <mergeCell ref="TKF307:TKQ307"/>
    <mergeCell ref="TCJ307:TCU307"/>
    <mergeCell ref="TCV307:TDG307"/>
    <mergeCell ref="TDH307:TDS307"/>
    <mergeCell ref="TDT307:TEE307"/>
    <mergeCell ref="TEF307:TEQ307"/>
    <mergeCell ref="TER307:TFC307"/>
    <mergeCell ref="TFD307:TFO307"/>
    <mergeCell ref="TFP307:TGA307"/>
    <mergeCell ref="TGB307:TGM307"/>
    <mergeCell ref="TOV307:TPG307"/>
    <mergeCell ref="TPH307:TPS307"/>
    <mergeCell ref="TPT307:TQE307"/>
    <mergeCell ref="TQF307:TQQ307"/>
    <mergeCell ref="TQR307:TRC307"/>
    <mergeCell ref="TRD307:TRO307"/>
    <mergeCell ref="TRP307:TSA307"/>
    <mergeCell ref="TSB307:TSM307"/>
    <mergeCell ref="TSN307:TSY307"/>
    <mergeCell ref="TKR307:TLC307"/>
    <mergeCell ref="TLD307:TLO307"/>
    <mergeCell ref="TLP307:TMA307"/>
    <mergeCell ref="TMB307:TMM307"/>
    <mergeCell ref="TMN307:TMY307"/>
    <mergeCell ref="TMZ307:TNK307"/>
    <mergeCell ref="TNL307:TNW307"/>
    <mergeCell ref="TNX307:TOI307"/>
    <mergeCell ref="TOJ307:TOU307"/>
    <mergeCell ref="TXD307:TXO307"/>
    <mergeCell ref="TXP307:TYA307"/>
    <mergeCell ref="TYB307:TYM307"/>
    <mergeCell ref="TYN307:TYY307"/>
    <mergeCell ref="TYZ307:TZK307"/>
    <mergeCell ref="TZL307:TZW307"/>
    <mergeCell ref="TZX307:UAI307"/>
    <mergeCell ref="UAJ307:UAU307"/>
    <mergeCell ref="UAV307:UBG307"/>
    <mergeCell ref="TSZ307:TTK307"/>
    <mergeCell ref="TTL307:TTW307"/>
    <mergeCell ref="TTX307:TUI307"/>
    <mergeCell ref="TUJ307:TUU307"/>
    <mergeCell ref="TUV307:TVG307"/>
    <mergeCell ref="TVH307:TVS307"/>
    <mergeCell ref="TVT307:TWE307"/>
    <mergeCell ref="TWF307:TWQ307"/>
    <mergeCell ref="TWR307:TXC307"/>
    <mergeCell ref="UFL307:UFW307"/>
    <mergeCell ref="UFX307:UGI307"/>
    <mergeCell ref="UGJ307:UGU307"/>
    <mergeCell ref="UGV307:UHG307"/>
    <mergeCell ref="UHH307:UHS307"/>
    <mergeCell ref="UHT307:UIE307"/>
    <mergeCell ref="UIF307:UIQ307"/>
    <mergeCell ref="UIR307:UJC307"/>
    <mergeCell ref="UJD307:UJO307"/>
    <mergeCell ref="UBH307:UBS307"/>
    <mergeCell ref="UBT307:UCE307"/>
    <mergeCell ref="UCF307:UCQ307"/>
    <mergeCell ref="UCR307:UDC307"/>
    <mergeCell ref="UDD307:UDO307"/>
    <mergeCell ref="UDP307:UEA307"/>
    <mergeCell ref="UEB307:UEM307"/>
    <mergeCell ref="UEN307:UEY307"/>
    <mergeCell ref="UEZ307:UFK307"/>
    <mergeCell ref="UNT307:UOE307"/>
    <mergeCell ref="UOF307:UOQ307"/>
    <mergeCell ref="UOR307:UPC307"/>
    <mergeCell ref="UPD307:UPO307"/>
    <mergeCell ref="UPP307:UQA307"/>
    <mergeCell ref="UQB307:UQM307"/>
    <mergeCell ref="UQN307:UQY307"/>
    <mergeCell ref="UQZ307:URK307"/>
    <mergeCell ref="URL307:URW307"/>
    <mergeCell ref="UJP307:UKA307"/>
    <mergeCell ref="UKB307:UKM307"/>
    <mergeCell ref="UKN307:UKY307"/>
    <mergeCell ref="UKZ307:ULK307"/>
    <mergeCell ref="ULL307:ULW307"/>
    <mergeCell ref="ULX307:UMI307"/>
    <mergeCell ref="UMJ307:UMU307"/>
    <mergeCell ref="UMV307:UNG307"/>
    <mergeCell ref="UNH307:UNS307"/>
    <mergeCell ref="UWB307:UWM307"/>
    <mergeCell ref="UWN307:UWY307"/>
    <mergeCell ref="UWZ307:UXK307"/>
    <mergeCell ref="UXL307:UXW307"/>
    <mergeCell ref="UXX307:UYI307"/>
    <mergeCell ref="UYJ307:UYU307"/>
    <mergeCell ref="UYV307:UZG307"/>
    <mergeCell ref="UZH307:UZS307"/>
    <mergeCell ref="UZT307:VAE307"/>
    <mergeCell ref="URX307:USI307"/>
    <mergeCell ref="USJ307:USU307"/>
    <mergeCell ref="USV307:UTG307"/>
    <mergeCell ref="UTH307:UTS307"/>
    <mergeCell ref="UTT307:UUE307"/>
    <mergeCell ref="UUF307:UUQ307"/>
    <mergeCell ref="UUR307:UVC307"/>
    <mergeCell ref="UVD307:UVO307"/>
    <mergeCell ref="UVP307:UWA307"/>
    <mergeCell ref="VEJ307:VEU307"/>
    <mergeCell ref="VEV307:VFG307"/>
    <mergeCell ref="VFH307:VFS307"/>
    <mergeCell ref="VFT307:VGE307"/>
    <mergeCell ref="VGF307:VGQ307"/>
    <mergeCell ref="VGR307:VHC307"/>
    <mergeCell ref="VHD307:VHO307"/>
    <mergeCell ref="VHP307:VIA307"/>
    <mergeCell ref="VIB307:VIM307"/>
    <mergeCell ref="VAF307:VAQ307"/>
    <mergeCell ref="VAR307:VBC307"/>
    <mergeCell ref="VBD307:VBO307"/>
    <mergeCell ref="VBP307:VCA307"/>
    <mergeCell ref="VCB307:VCM307"/>
    <mergeCell ref="VCN307:VCY307"/>
    <mergeCell ref="VCZ307:VDK307"/>
    <mergeCell ref="VDL307:VDW307"/>
    <mergeCell ref="VDX307:VEI307"/>
    <mergeCell ref="VMR307:VNC307"/>
    <mergeCell ref="VND307:VNO307"/>
    <mergeCell ref="VNP307:VOA307"/>
    <mergeCell ref="VOB307:VOM307"/>
    <mergeCell ref="VON307:VOY307"/>
    <mergeCell ref="VOZ307:VPK307"/>
    <mergeCell ref="VPL307:VPW307"/>
    <mergeCell ref="VPX307:VQI307"/>
    <mergeCell ref="VQJ307:VQU307"/>
    <mergeCell ref="VIN307:VIY307"/>
    <mergeCell ref="VIZ307:VJK307"/>
    <mergeCell ref="VJL307:VJW307"/>
    <mergeCell ref="VJX307:VKI307"/>
    <mergeCell ref="VKJ307:VKU307"/>
    <mergeCell ref="VKV307:VLG307"/>
    <mergeCell ref="VLH307:VLS307"/>
    <mergeCell ref="VLT307:VME307"/>
    <mergeCell ref="VMF307:VMQ307"/>
    <mergeCell ref="VUZ307:VVK307"/>
    <mergeCell ref="VVL307:VVW307"/>
    <mergeCell ref="VVX307:VWI307"/>
    <mergeCell ref="VWJ307:VWU307"/>
    <mergeCell ref="VWV307:VXG307"/>
    <mergeCell ref="VXH307:VXS307"/>
    <mergeCell ref="VXT307:VYE307"/>
    <mergeCell ref="VYF307:VYQ307"/>
    <mergeCell ref="VYR307:VZC307"/>
    <mergeCell ref="VQV307:VRG307"/>
    <mergeCell ref="VRH307:VRS307"/>
    <mergeCell ref="VRT307:VSE307"/>
    <mergeCell ref="VSF307:VSQ307"/>
    <mergeCell ref="VSR307:VTC307"/>
    <mergeCell ref="VTD307:VTO307"/>
    <mergeCell ref="VTP307:VUA307"/>
    <mergeCell ref="VUB307:VUM307"/>
    <mergeCell ref="VUN307:VUY307"/>
    <mergeCell ref="WDH307:WDS307"/>
    <mergeCell ref="WDT307:WEE307"/>
    <mergeCell ref="WEF307:WEQ307"/>
    <mergeCell ref="WER307:WFC307"/>
    <mergeCell ref="WFD307:WFO307"/>
    <mergeCell ref="WFP307:WGA307"/>
    <mergeCell ref="WGB307:WGM307"/>
    <mergeCell ref="WGN307:WGY307"/>
    <mergeCell ref="WGZ307:WHK307"/>
    <mergeCell ref="VZD307:VZO307"/>
    <mergeCell ref="VZP307:WAA307"/>
    <mergeCell ref="WAB307:WAM307"/>
    <mergeCell ref="WAN307:WAY307"/>
    <mergeCell ref="WAZ307:WBK307"/>
    <mergeCell ref="WBL307:WBW307"/>
    <mergeCell ref="WBX307:WCI307"/>
    <mergeCell ref="WCJ307:WCU307"/>
    <mergeCell ref="WCV307:WDG307"/>
    <mergeCell ref="WQR307:WRC307"/>
    <mergeCell ref="WRD307:WRO307"/>
    <mergeCell ref="WRP307:WSA307"/>
    <mergeCell ref="WSB307:WSM307"/>
    <mergeCell ref="WSN307:WSY307"/>
    <mergeCell ref="WSZ307:WTK307"/>
    <mergeCell ref="WTL307:WTW307"/>
    <mergeCell ref="WLP307:WMA307"/>
    <mergeCell ref="WMB307:WMM307"/>
    <mergeCell ref="WMN307:WMY307"/>
    <mergeCell ref="WMZ307:WNK307"/>
    <mergeCell ref="WNL307:WNW307"/>
    <mergeCell ref="WNX307:WOI307"/>
    <mergeCell ref="WOJ307:WOU307"/>
    <mergeCell ref="WOV307:WPG307"/>
    <mergeCell ref="WPH307:WPS307"/>
    <mergeCell ref="WHL307:WHW307"/>
    <mergeCell ref="WHX307:WII307"/>
    <mergeCell ref="WIJ307:WIU307"/>
    <mergeCell ref="WIV307:WJG307"/>
    <mergeCell ref="WJH307:WJS307"/>
    <mergeCell ref="WJT307:WKE307"/>
    <mergeCell ref="WKF307:WKQ307"/>
    <mergeCell ref="WKR307:WLC307"/>
    <mergeCell ref="WLD307:WLO307"/>
    <mergeCell ref="XCF307:XCQ307"/>
    <mergeCell ref="XCR307:XDC307"/>
    <mergeCell ref="XDD307:XDO307"/>
    <mergeCell ref="XDP307:XEA307"/>
    <mergeCell ref="XEB307:XEM307"/>
    <mergeCell ref="XEN307:XEY307"/>
    <mergeCell ref="XEZ307:XFC307"/>
    <mergeCell ref="A307:H307"/>
    <mergeCell ref="A2:G2"/>
    <mergeCell ref="I2:O2"/>
    <mergeCell ref="Q2:W2"/>
    <mergeCell ref="Y2:AE2"/>
    <mergeCell ref="WYB307:WYM307"/>
    <mergeCell ref="WYN307:WYY307"/>
    <mergeCell ref="WYZ307:WZK307"/>
    <mergeCell ref="WZL307:WZW307"/>
    <mergeCell ref="WZX307:XAI307"/>
    <mergeCell ref="XAJ307:XAU307"/>
    <mergeCell ref="XAV307:XBG307"/>
    <mergeCell ref="XBH307:XBS307"/>
    <mergeCell ref="XBT307:XCE307"/>
    <mergeCell ref="WTX307:WUI307"/>
    <mergeCell ref="WUJ307:WUU307"/>
    <mergeCell ref="WUV307:WVG307"/>
    <mergeCell ref="WVH307:WVS307"/>
    <mergeCell ref="WVT307:WWE307"/>
    <mergeCell ref="WWF307:WWQ307"/>
    <mergeCell ref="WWR307:WXC307"/>
    <mergeCell ref="WXD307:WXO307"/>
    <mergeCell ref="WXP307:WYA307"/>
    <mergeCell ref="WPT307:WQE307"/>
    <mergeCell ref="WQF307:WQQ307"/>
  </mergeCells>
  <hyperlinks>
    <hyperlink ref="A310" location="'Table of contents'!A1" display="return to table of contents"/>
  </hyperlinks>
  <pageMargins left="0.7" right="0.7" top="0.75" bottom="0.75" header="0.3" footer="0.3"/>
  <pageSetup paperSize="9" scale="53" orientation="portrait" verticalDpi="0" r:id="rId1"/>
  <rowBreaks count="6" manualBreakCount="6">
    <brk id="45" max="31" man="1"/>
    <brk id="88" max="31" man="1"/>
    <brk id="131" max="31" man="1"/>
    <brk id="174" max="31" man="1"/>
    <brk id="217" max="31" man="1"/>
    <brk id="260" max="31" man="1"/>
  </rowBreaks>
  <colBreaks count="3" manualBreakCount="3">
    <brk id="8" max="309" man="1"/>
    <brk id="16" max="309" man="1"/>
    <brk id="24" max="30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zoomScaleSheetLayoutView="100" workbookViewId="0">
      <selection activeCell="A21" sqref="A17:M21"/>
    </sheetView>
  </sheetViews>
  <sheetFormatPr defaultRowHeight="15" x14ac:dyDescent="0.2"/>
  <cols>
    <col min="1" max="1" width="36" style="389" customWidth="1"/>
    <col min="2" max="2" width="14.5703125" style="389" customWidth="1"/>
    <col min="3" max="3" width="14.28515625" style="304" customWidth="1"/>
    <col min="4" max="4" width="14.5703125" style="389" customWidth="1"/>
    <col min="5" max="5" width="13" style="389" customWidth="1"/>
    <col min="6" max="6" width="14.5703125" style="304" customWidth="1"/>
    <col min="7" max="7" width="13.28515625" style="389" customWidth="1"/>
    <col min="8" max="8" width="14.5703125" style="389" customWidth="1"/>
    <col min="9" max="9" width="15.28515625" style="389" customWidth="1"/>
    <col min="10" max="10" width="13.42578125" style="389" customWidth="1"/>
    <col min="11" max="11" width="12.85546875" style="389" customWidth="1"/>
    <col min="12" max="12" width="12.140625" style="389" customWidth="1"/>
    <col min="13" max="13" width="12.85546875" style="389" customWidth="1"/>
    <col min="14" max="16384" width="9.140625" style="389"/>
  </cols>
  <sheetData>
    <row r="1" spans="1:6" x14ac:dyDescent="0.2">
      <c r="A1" s="389" t="s">
        <v>445</v>
      </c>
    </row>
    <row r="2" spans="1:6" ht="62.25" customHeight="1" x14ac:dyDescent="0.2">
      <c r="A2" s="296"/>
      <c r="B2" s="387" t="s">
        <v>394</v>
      </c>
      <c r="C2" s="387" t="s">
        <v>393</v>
      </c>
      <c r="D2" s="387" t="s">
        <v>392</v>
      </c>
      <c r="F2" s="389"/>
    </row>
    <row r="3" spans="1:6" ht="11.25" customHeight="1" x14ac:dyDescent="0.2">
      <c r="A3" s="27"/>
      <c r="B3" s="27"/>
      <c r="C3" s="27"/>
      <c r="D3" s="27"/>
      <c r="F3" s="389"/>
    </row>
    <row r="4" spans="1:6" ht="16.5" customHeight="1" x14ac:dyDescent="0.2">
      <c r="A4" s="86" t="s">
        <v>84</v>
      </c>
      <c r="B4" s="309">
        <v>4</v>
      </c>
      <c r="C4" s="309">
        <v>1</v>
      </c>
      <c r="D4" s="309">
        <v>1</v>
      </c>
      <c r="F4" s="389"/>
    </row>
    <row r="5" spans="1:6" ht="16.5" customHeight="1" x14ac:dyDescent="0.2">
      <c r="A5" s="86" t="s">
        <v>85</v>
      </c>
      <c r="B5" s="309">
        <v>22</v>
      </c>
      <c r="C5" s="309">
        <v>8</v>
      </c>
      <c r="D5" s="309">
        <v>8</v>
      </c>
      <c r="F5" s="389"/>
    </row>
    <row r="6" spans="1:6" ht="16.5" customHeight="1" x14ac:dyDescent="0.2">
      <c r="A6" s="86" t="s">
        <v>80</v>
      </c>
      <c r="B6" s="309">
        <v>52</v>
      </c>
      <c r="C6" s="309">
        <v>19</v>
      </c>
      <c r="D6" s="309">
        <v>13</v>
      </c>
      <c r="F6" s="389"/>
    </row>
    <row r="7" spans="1:6" ht="46.5" customHeight="1" x14ac:dyDescent="0.2">
      <c r="A7" s="412" t="s">
        <v>391</v>
      </c>
      <c r="B7" s="411">
        <v>30</v>
      </c>
      <c r="C7" s="411">
        <v>12</v>
      </c>
      <c r="D7" s="411">
        <v>13</v>
      </c>
      <c r="F7" s="389"/>
    </row>
    <row r="8" spans="1:6" ht="16.5" customHeight="1" x14ac:dyDescent="0.2">
      <c r="A8" s="86" t="s">
        <v>88</v>
      </c>
      <c r="B8" s="309">
        <v>6</v>
      </c>
      <c r="C8" s="309">
        <v>4</v>
      </c>
      <c r="D8" s="309">
        <v>4</v>
      </c>
      <c r="F8" s="389"/>
    </row>
    <row r="9" spans="1:6" ht="11.25" customHeight="1" x14ac:dyDescent="0.2">
      <c r="A9" s="34"/>
      <c r="B9" s="309"/>
      <c r="C9" s="309"/>
      <c r="D9" s="309"/>
      <c r="F9" s="389"/>
    </row>
    <row r="10" spans="1:6" ht="34.5" customHeight="1" x14ac:dyDescent="0.25">
      <c r="A10" s="410" t="s">
        <v>97</v>
      </c>
      <c r="B10" s="409">
        <f>SUM(B4:B8)</f>
        <v>114</v>
      </c>
      <c r="C10" s="409">
        <f>SUM(C4:C8)</f>
        <v>44</v>
      </c>
      <c r="D10" s="409">
        <f>SUM(D4:D8)</f>
        <v>39</v>
      </c>
      <c r="F10" s="389"/>
    </row>
    <row r="11" spans="1:6" ht="11.25" customHeight="1" x14ac:dyDescent="0.25">
      <c r="A11" s="210"/>
      <c r="B11" s="309"/>
      <c r="C11" s="309"/>
      <c r="D11" s="309"/>
      <c r="F11" s="389"/>
    </row>
    <row r="12" spans="1:6" ht="18" customHeight="1" x14ac:dyDescent="0.25">
      <c r="A12" s="408" t="s">
        <v>390</v>
      </c>
      <c r="B12" s="407">
        <v>3726</v>
      </c>
      <c r="C12" s="407">
        <v>1946</v>
      </c>
      <c r="D12" s="407">
        <v>1785</v>
      </c>
    </row>
    <row r="13" spans="1:6" ht="11.25" customHeight="1" x14ac:dyDescent="0.25">
      <c r="A13" s="406"/>
      <c r="B13" s="405"/>
      <c r="C13" s="405"/>
      <c r="D13" s="405"/>
    </row>
    <row r="14" spans="1:6" x14ac:dyDescent="0.2">
      <c r="A14" s="23" t="s">
        <v>389</v>
      </c>
    </row>
    <row r="15" spans="1:6" x14ac:dyDescent="0.2">
      <c r="A15" s="23"/>
    </row>
    <row r="16" spans="1:6" x14ac:dyDescent="0.2">
      <c r="A16" s="389" t="s">
        <v>446</v>
      </c>
    </row>
    <row r="17" spans="1:13" ht="28.5" customHeight="1" x14ac:dyDescent="0.2">
      <c r="A17" s="404"/>
      <c r="B17" s="487" t="s">
        <v>388</v>
      </c>
      <c r="C17" s="487"/>
      <c r="D17" s="487"/>
      <c r="E17" s="505" t="s">
        <v>3</v>
      </c>
      <c r="F17" s="505"/>
      <c r="G17" s="505"/>
      <c r="H17" s="487" t="s">
        <v>13</v>
      </c>
      <c r="I17" s="487"/>
      <c r="J17" s="487"/>
      <c r="K17" s="505" t="s">
        <v>22</v>
      </c>
      <c r="L17" s="505"/>
      <c r="M17" s="505"/>
    </row>
    <row r="18" spans="1:13" ht="88.5" customHeight="1" x14ac:dyDescent="0.2">
      <c r="A18" s="403"/>
      <c r="B18" s="402" t="s">
        <v>387</v>
      </c>
      <c r="C18" s="387" t="s">
        <v>386</v>
      </c>
      <c r="D18" s="387" t="s">
        <v>385</v>
      </c>
      <c r="E18" s="402" t="s">
        <v>387</v>
      </c>
      <c r="F18" s="387" t="s">
        <v>386</v>
      </c>
      <c r="G18" s="387" t="s">
        <v>385</v>
      </c>
      <c r="H18" s="402" t="s">
        <v>387</v>
      </c>
      <c r="I18" s="387" t="s">
        <v>386</v>
      </c>
      <c r="J18" s="387" t="s">
        <v>385</v>
      </c>
      <c r="K18" s="402" t="s">
        <v>387</v>
      </c>
      <c r="L18" s="387" t="s">
        <v>386</v>
      </c>
      <c r="M18" s="387" t="s">
        <v>385</v>
      </c>
    </row>
    <row r="19" spans="1:13" s="390" customFormat="1" ht="15" customHeight="1" x14ac:dyDescent="0.2">
      <c r="A19" s="30"/>
      <c r="B19" s="388"/>
      <c r="C19" s="351"/>
      <c r="D19" s="401"/>
      <c r="E19" s="388"/>
      <c r="F19" s="388"/>
      <c r="G19" s="401"/>
      <c r="H19" s="388"/>
      <c r="I19" s="388"/>
      <c r="J19" s="401"/>
      <c r="K19" s="388"/>
      <c r="L19" s="388"/>
      <c r="M19" s="401"/>
    </row>
    <row r="20" spans="1:13" ht="16.5" customHeight="1" x14ac:dyDescent="0.2">
      <c r="A20" s="14" t="s">
        <v>84</v>
      </c>
      <c r="B20" s="400">
        <v>0</v>
      </c>
      <c r="C20" s="391">
        <v>0</v>
      </c>
      <c r="D20" s="399">
        <v>0</v>
      </c>
      <c r="E20" s="400" t="s">
        <v>99</v>
      </c>
      <c r="F20" s="391" t="s">
        <v>99</v>
      </c>
      <c r="G20" s="399" t="s">
        <v>99</v>
      </c>
      <c r="H20" s="400">
        <v>0</v>
      </c>
      <c r="I20" s="391">
        <v>0</v>
      </c>
      <c r="J20" s="399">
        <v>0</v>
      </c>
      <c r="K20" s="400">
        <v>0</v>
      </c>
      <c r="L20" s="391">
        <v>0</v>
      </c>
      <c r="M20" s="399">
        <v>0</v>
      </c>
    </row>
    <row r="21" spans="1:13" ht="16.5" customHeight="1" x14ac:dyDescent="0.2">
      <c r="A21" s="14" t="s">
        <v>85</v>
      </c>
      <c r="B21" s="400">
        <v>2</v>
      </c>
      <c r="C21" s="391">
        <v>2</v>
      </c>
      <c r="D21" s="399">
        <v>6.0606060606060608E-2</v>
      </c>
      <c r="E21" s="400" t="s">
        <v>99</v>
      </c>
      <c r="F21" s="391" t="s">
        <v>99</v>
      </c>
      <c r="G21" s="399" t="s">
        <v>99</v>
      </c>
      <c r="H21" s="400">
        <v>3</v>
      </c>
      <c r="I21" s="400">
        <v>3</v>
      </c>
      <c r="J21" s="399">
        <v>0.10344827586206896</v>
      </c>
      <c r="K21" s="400">
        <v>5</v>
      </c>
      <c r="L21" s="400">
        <v>5</v>
      </c>
      <c r="M21" s="399">
        <v>8.0645161290322578E-2</v>
      </c>
    </row>
    <row r="22" spans="1:13" ht="16.5" customHeight="1" x14ac:dyDescent="0.2">
      <c r="A22" s="14" t="s">
        <v>80</v>
      </c>
      <c r="B22" s="400">
        <v>1</v>
      </c>
      <c r="C22" s="391">
        <v>1</v>
      </c>
      <c r="D22" s="399">
        <v>8.3333333333333332E-3</v>
      </c>
      <c r="E22" s="400">
        <v>4</v>
      </c>
      <c r="F22" s="400">
        <v>4</v>
      </c>
      <c r="G22" s="399">
        <v>4.9382716049382713E-2</v>
      </c>
      <c r="H22" s="400">
        <v>0</v>
      </c>
      <c r="I22" s="400">
        <v>0</v>
      </c>
      <c r="J22" s="399">
        <v>0</v>
      </c>
      <c r="K22" s="400">
        <v>5</v>
      </c>
      <c r="L22" s="400">
        <v>5</v>
      </c>
      <c r="M22" s="399">
        <v>0.02</v>
      </c>
    </row>
    <row r="23" spans="1:13" ht="16.5" customHeight="1" x14ac:dyDescent="0.2">
      <c r="A23" s="14" t="s">
        <v>86</v>
      </c>
      <c r="B23" s="400">
        <v>0</v>
      </c>
      <c r="C23" s="391">
        <v>0</v>
      </c>
      <c r="D23" s="399">
        <v>0</v>
      </c>
      <c r="E23" s="400">
        <v>2</v>
      </c>
      <c r="F23" s="400">
        <v>2</v>
      </c>
      <c r="G23" s="399">
        <v>0.1111111111111111</v>
      </c>
      <c r="H23" s="400">
        <v>5</v>
      </c>
      <c r="I23" s="400">
        <v>4</v>
      </c>
      <c r="J23" s="399">
        <v>0.2</v>
      </c>
      <c r="K23" s="400">
        <v>7</v>
      </c>
      <c r="L23" s="400">
        <v>6</v>
      </c>
      <c r="M23" s="399">
        <v>0.15384615384615385</v>
      </c>
    </row>
    <row r="24" spans="1:13" ht="16.5" customHeight="1" x14ac:dyDescent="0.2">
      <c r="A24" s="14" t="s">
        <v>82</v>
      </c>
      <c r="B24" s="400">
        <v>0</v>
      </c>
      <c r="C24" s="391">
        <v>0</v>
      </c>
      <c r="D24" s="399">
        <v>0</v>
      </c>
      <c r="E24" s="400">
        <v>0</v>
      </c>
      <c r="F24" s="400">
        <v>0</v>
      </c>
      <c r="G24" s="399">
        <v>0</v>
      </c>
      <c r="H24" s="400" t="s">
        <v>99</v>
      </c>
      <c r="I24" s="391" t="s">
        <v>99</v>
      </c>
      <c r="J24" s="399" t="s">
        <v>99</v>
      </c>
      <c r="K24" s="400">
        <v>0</v>
      </c>
      <c r="L24" s="400">
        <v>0</v>
      </c>
      <c r="M24" s="399">
        <v>0</v>
      </c>
    </row>
    <row r="25" spans="1:13" ht="16.5" customHeight="1" x14ac:dyDescent="0.2">
      <c r="A25" s="14" t="s">
        <v>83</v>
      </c>
      <c r="B25" s="400">
        <v>0</v>
      </c>
      <c r="C25" s="391">
        <v>0</v>
      </c>
      <c r="D25" s="399">
        <v>0</v>
      </c>
      <c r="E25" s="400">
        <v>0</v>
      </c>
      <c r="F25" s="400">
        <v>0</v>
      </c>
      <c r="G25" s="399">
        <v>0</v>
      </c>
      <c r="H25" s="400">
        <v>0</v>
      </c>
      <c r="I25" s="400">
        <v>0</v>
      </c>
      <c r="J25" s="399">
        <v>0</v>
      </c>
      <c r="K25" s="400">
        <v>0</v>
      </c>
      <c r="L25" s="400">
        <v>0</v>
      </c>
      <c r="M25" s="399">
        <v>0</v>
      </c>
    </row>
    <row r="26" spans="1:13" ht="16.5" customHeight="1" x14ac:dyDescent="0.2">
      <c r="A26" s="14" t="s">
        <v>88</v>
      </c>
      <c r="B26" s="400">
        <v>0</v>
      </c>
      <c r="C26" s="391">
        <v>0</v>
      </c>
      <c r="D26" s="399">
        <v>0</v>
      </c>
      <c r="E26" s="400">
        <v>0</v>
      </c>
      <c r="F26" s="400">
        <v>0</v>
      </c>
      <c r="G26" s="399">
        <v>0</v>
      </c>
      <c r="H26" s="400">
        <v>3</v>
      </c>
      <c r="I26" s="400">
        <v>2</v>
      </c>
      <c r="J26" s="399">
        <v>0.66666666666666663</v>
      </c>
      <c r="K26" s="400">
        <v>3</v>
      </c>
      <c r="L26" s="400">
        <v>2</v>
      </c>
      <c r="M26" s="399">
        <v>0.4</v>
      </c>
    </row>
    <row r="27" spans="1:13" ht="16.5" customHeight="1" x14ac:dyDescent="0.2">
      <c r="A27" s="398"/>
      <c r="B27" s="396"/>
      <c r="C27" s="397"/>
      <c r="D27" s="395"/>
      <c r="E27" s="396"/>
      <c r="F27" s="396"/>
      <c r="G27" s="395"/>
      <c r="H27" s="396"/>
      <c r="I27" s="396"/>
      <c r="J27" s="395"/>
      <c r="K27" s="396"/>
      <c r="L27" s="396"/>
      <c r="M27" s="395"/>
    </row>
    <row r="28" spans="1:13" ht="28.5" customHeight="1" x14ac:dyDescent="0.2">
      <c r="A28" s="506" t="s">
        <v>384</v>
      </c>
      <c r="B28" s="506"/>
      <c r="C28" s="506"/>
      <c r="D28" s="506"/>
      <c r="E28" s="506"/>
      <c r="F28" s="506"/>
      <c r="G28" s="506"/>
      <c r="H28" s="506"/>
      <c r="I28" s="506"/>
      <c r="J28" s="506"/>
      <c r="K28" s="506"/>
      <c r="L28" s="506"/>
      <c r="M28" s="506"/>
    </row>
    <row r="29" spans="1:13" x14ac:dyDescent="0.2">
      <c r="A29" s="23" t="s">
        <v>383</v>
      </c>
      <c r="E29" s="304"/>
      <c r="F29" s="389"/>
    </row>
    <row r="30" spans="1:13" x14ac:dyDescent="0.2">
      <c r="A30" s="23"/>
      <c r="E30" s="304"/>
      <c r="F30" s="389"/>
    </row>
    <row r="31" spans="1:13" ht="15.75" x14ac:dyDescent="0.25">
      <c r="A31" s="394" t="s">
        <v>44</v>
      </c>
    </row>
  </sheetData>
  <mergeCells count="5">
    <mergeCell ref="B17:D17"/>
    <mergeCell ref="E17:G17"/>
    <mergeCell ref="H17:J17"/>
    <mergeCell ref="K17:M17"/>
    <mergeCell ref="A28:M28"/>
  </mergeCells>
  <hyperlinks>
    <hyperlink ref="A31" location="'Table of contents'!A1" display="return to table of contents"/>
  </hyperlinks>
  <pageMargins left="0.7" right="0.7" top="0.75" bottom="0.75" header="0.3" footer="0.3"/>
  <pageSetup paperSize="9" scale="65"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zoomScaleNormal="100" zoomScaleSheetLayoutView="100" workbookViewId="0"/>
  </sheetViews>
  <sheetFormatPr defaultRowHeight="15.75" x14ac:dyDescent="0.25"/>
  <cols>
    <col min="1" max="1" width="47" style="390" customWidth="1"/>
    <col min="2" max="2" width="18.42578125" style="390" customWidth="1"/>
    <col min="3" max="4" width="14.85546875" style="390" customWidth="1"/>
    <col min="5" max="8" width="15.85546875" style="390" customWidth="1"/>
    <col min="9" max="9" width="9.5703125" style="390" customWidth="1"/>
    <col min="10" max="12" width="9.140625" style="390"/>
    <col min="13" max="16384" width="9.140625" style="393"/>
  </cols>
  <sheetData>
    <row r="1" spans="1:9" x14ac:dyDescent="0.25">
      <c r="A1" s="321" t="s">
        <v>447</v>
      </c>
    </row>
    <row r="2" spans="1:9" x14ac:dyDescent="0.25">
      <c r="A2" s="51"/>
    </row>
    <row r="3" spans="1:9" x14ac:dyDescent="0.25">
      <c r="A3" s="390" t="s">
        <v>416</v>
      </c>
    </row>
    <row r="4" spans="1:9" ht="75.75" x14ac:dyDescent="0.25">
      <c r="A4" s="423"/>
      <c r="B4" s="420" t="s">
        <v>408</v>
      </c>
      <c r="C4" s="420" t="s">
        <v>407</v>
      </c>
      <c r="D4" s="420" t="s">
        <v>406</v>
      </c>
      <c r="E4" s="420" t="s">
        <v>405</v>
      </c>
      <c r="F4" s="420" t="s">
        <v>404</v>
      </c>
      <c r="G4" s="420" t="s">
        <v>403</v>
      </c>
      <c r="H4" s="420" t="s">
        <v>402</v>
      </c>
      <c r="I4" s="420" t="s">
        <v>210</v>
      </c>
    </row>
    <row r="5" spans="1:9" ht="9.75" customHeight="1" x14ac:dyDescent="0.25">
      <c r="A5" s="11"/>
      <c r="B5" s="418"/>
      <c r="C5" s="418"/>
      <c r="D5" s="418"/>
      <c r="E5" s="418"/>
      <c r="F5" s="418"/>
      <c r="G5" s="418"/>
      <c r="H5" s="418"/>
      <c r="I5" s="418"/>
    </row>
    <row r="6" spans="1:9" x14ac:dyDescent="0.25">
      <c r="A6" s="14" t="s">
        <v>84</v>
      </c>
      <c r="B6" s="442">
        <v>0</v>
      </c>
      <c r="C6" s="442">
        <v>0</v>
      </c>
      <c r="D6" s="442">
        <v>0</v>
      </c>
      <c r="E6" s="442">
        <v>0</v>
      </c>
      <c r="F6" s="442">
        <v>0</v>
      </c>
      <c r="G6" s="442">
        <v>0</v>
      </c>
      <c r="H6" s="442">
        <v>0</v>
      </c>
      <c r="I6" s="442">
        <v>0</v>
      </c>
    </row>
    <row r="7" spans="1:9" x14ac:dyDescent="0.25">
      <c r="A7" s="14" t="s">
        <v>85</v>
      </c>
      <c r="B7" s="442">
        <v>0</v>
      </c>
      <c r="C7" s="442">
        <v>0</v>
      </c>
      <c r="D7" s="442">
        <v>0</v>
      </c>
      <c r="E7" s="442">
        <v>0</v>
      </c>
      <c r="F7" s="442">
        <v>0</v>
      </c>
      <c r="G7" s="442">
        <v>0</v>
      </c>
      <c r="H7" s="442">
        <v>0</v>
      </c>
      <c r="I7" s="442">
        <v>0</v>
      </c>
    </row>
    <row r="8" spans="1:9" x14ac:dyDescent="0.25">
      <c r="A8" s="14" t="s">
        <v>80</v>
      </c>
      <c r="B8" s="442">
        <v>0</v>
      </c>
      <c r="C8" s="442">
        <v>0</v>
      </c>
      <c r="D8" s="442">
        <v>0</v>
      </c>
      <c r="E8" s="442">
        <v>0</v>
      </c>
      <c r="F8" s="442">
        <v>0</v>
      </c>
      <c r="G8" s="442">
        <v>0</v>
      </c>
      <c r="H8" s="442">
        <v>0</v>
      </c>
      <c r="I8" s="442">
        <v>0</v>
      </c>
    </row>
    <row r="9" spans="1:9" x14ac:dyDescent="0.25">
      <c r="A9" s="14" t="s">
        <v>86</v>
      </c>
      <c r="B9" s="416">
        <v>1</v>
      </c>
      <c r="C9" s="416">
        <v>0</v>
      </c>
      <c r="D9" s="416">
        <v>0</v>
      </c>
      <c r="E9" s="416">
        <v>0</v>
      </c>
      <c r="F9" s="416">
        <v>0</v>
      </c>
      <c r="G9" s="416">
        <v>0</v>
      </c>
      <c r="H9" s="416">
        <v>0</v>
      </c>
      <c r="I9" s="416">
        <v>1</v>
      </c>
    </row>
    <row r="10" spans="1:9" x14ac:dyDescent="0.25">
      <c r="A10" s="14" t="s">
        <v>82</v>
      </c>
      <c r="B10" s="442">
        <v>0</v>
      </c>
      <c r="C10" s="442">
        <v>0</v>
      </c>
      <c r="D10" s="442">
        <v>0</v>
      </c>
      <c r="E10" s="442">
        <v>0</v>
      </c>
      <c r="F10" s="442">
        <v>0</v>
      </c>
      <c r="G10" s="442">
        <v>0</v>
      </c>
      <c r="H10" s="442">
        <v>0</v>
      </c>
      <c r="I10" s="442">
        <v>0</v>
      </c>
    </row>
    <row r="11" spans="1:9" x14ac:dyDescent="0.25">
      <c r="A11" s="14" t="s">
        <v>83</v>
      </c>
      <c r="B11" s="442">
        <v>0</v>
      </c>
      <c r="C11" s="442">
        <v>0</v>
      </c>
      <c r="D11" s="442">
        <v>0</v>
      </c>
      <c r="E11" s="442">
        <v>0</v>
      </c>
      <c r="F11" s="442">
        <v>0</v>
      </c>
      <c r="G11" s="442">
        <v>0</v>
      </c>
      <c r="H11" s="442">
        <v>0</v>
      </c>
      <c r="I11" s="442">
        <v>0</v>
      </c>
    </row>
    <row r="12" spans="1:9" x14ac:dyDescent="0.25">
      <c r="A12" s="14" t="s">
        <v>88</v>
      </c>
      <c r="B12" s="442">
        <v>0</v>
      </c>
      <c r="C12" s="442">
        <v>0</v>
      </c>
      <c r="D12" s="442">
        <v>0</v>
      </c>
      <c r="E12" s="442">
        <v>0</v>
      </c>
      <c r="F12" s="442">
        <v>0</v>
      </c>
      <c r="G12" s="442">
        <v>0</v>
      </c>
      <c r="H12" s="442">
        <v>0</v>
      </c>
      <c r="I12" s="442">
        <v>0</v>
      </c>
    </row>
    <row r="13" spans="1:9" ht="9.75" customHeight="1" x14ac:dyDescent="0.25">
      <c r="A13" s="14"/>
      <c r="B13" s="416"/>
      <c r="C13" s="416"/>
      <c r="D13" s="416"/>
      <c r="E13" s="416"/>
      <c r="F13" s="416"/>
      <c r="G13" s="293"/>
      <c r="H13" s="293"/>
      <c r="I13" s="416"/>
    </row>
    <row r="14" spans="1:9" x14ac:dyDescent="0.25">
      <c r="A14" s="210" t="s">
        <v>97</v>
      </c>
      <c r="B14" s="415">
        <f t="shared" ref="B14:I14" si="0">SUM(B8:B13)</f>
        <v>1</v>
      </c>
      <c r="C14" s="415">
        <f t="shared" si="0"/>
        <v>0</v>
      </c>
      <c r="D14" s="415">
        <f t="shared" si="0"/>
        <v>0</v>
      </c>
      <c r="E14" s="415">
        <f t="shared" si="0"/>
        <v>0</v>
      </c>
      <c r="F14" s="415">
        <f t="shared" si="0"/>
        <v>0</v>
      </c>
      <c r="G14" s="415">
        <f t="shared" si="0"/>
        <v>0</v>
      </c>
      <c r="H14" s="415">
        <f t="shared" si="0"/>
        <v>0</v>
      </c>
      <c r="I14" s="415">
        <f t="shared" si="0"/>
        <v>1</v>
      </c>
    </row>
    <row r="15" spans="1:9" ht="9.75" customHeight="1" x14ac:dyDescent="0.25">
      <c r="A15" s="211"/>
      <c r="B15" s="26"/>
      <c r="C15" s="26"/>
      <c r="D15" s="26"/>
      <c r="E15" s="26"/>
      <c r="F15" s="26"/>
      <c r="G15" s="26"/>
      <c r="H15" s="26"/>
      <c r="I15" s="26"/>
    </row>
    <row r="17" spans="1:12" x14ac:dyDescent="0.25">
      <c r="A17" s="321" t="s">
        <v>415</v>
      </c>
    </row>
    <row r="18" spans="1:12" ht="75.75" x14ac:dyDescent="0.25">
      <c r="A18" s="423"/>
      <c r="B18" s="420" t="s">
        <v>408</v>
      </c>
      <c r="C18" s="420" t="s">
        <v>407</v>
      </c>
      <c r="D18" s="420" t="s">
        <v>406</v>
      </c>
      <c r="E18" s="420" t="s">
        <v>405</v>
      </c>
      <c r="F18" s="420" t="s">
        <v>404</v>
      </c>
      <c r="G18" s="420" t="s">
        <v>403</v>
      </c>
      <c r="H18" s="420" t="s">
        <v>402</v>
      </c>
      <c r="I18" s="420" t="s">
        <v>210</v>
      </c>
    </row>
    <row r="19" spans="1:12" ht="9.75" customHeight="1" x14ac:dyDescent="0.25">
      <c r="A19" s="11"/>
      <c r="B19" s="418"/>
      <c r="C19" s="418"/>
      <c r="D19" s="418"/>
      <c r="E19" s="418"/>
      <c r="F19" s="418"/>
      <c r="G19" s="418"/>
      <c r="H19" s="418"/>
      <c r="I19" s="418"/>
    </row>
    <row r="20" spans="1:12" x14ac:dyDescent="0.25">
      <c r="A20" s="14" t="s">
        <v>84</v>
      </c>
      <c r="B20" s="442">
        <v>0</v>
      </c>
      <c r="C20" s="442">
        <v>0</v>
      </c>
      <c r="D20" s="442">
        <v>0</v>
      </c>
      <c r="E20" s="442">
        <v>0</v>
      </c>
      <c r="F20" s="442">
        <v>0</v>
      </c>
      <c r="G20" s="442">
        <v>0</v>
      </c>
      <c r="H20" s="442">
        <v>0</v>
      </c>
      <c r="I20" s="442">
        <v>0</v>
      </c>
    </row>
    <row r="21" spans="1:12" x14ac:dyDescent="0.25">
      <c r="A21" s="14" t="s">
        <v>85</v>
      </c>
      <c r="B21" s="442">
        <v>0</v>
      </c>
      <c r="C21" s="442">
        <v>0</v>
      </c>
      <c r="D21" s="442">
        <v>0</v>
      </c>
      <c r="E21" s="442">
        <v>0</v>
      </c>
      <c r="F21" s="442">
        <v>0</v>
      </c>
      <c r="G21" s="442">
        <v>0</v>
      </c>
      <c r="H21" s="442">
        <v>0</v>
      </c>
      <c r="I21" s="442">
        <v>0</v>
      </c>
    </row>
    <row r="22" spans="1:12" x14ac:dyDescent="0.25">
      <c r="A22" s="14" t="s">
        <v>80</v>
      </c>
      <c r="B22" s="442">
        <v>0</v>
      </c>
      <c r="C22" s="442">
        <v>0</v>
      </c>
      <c r="D22" s="442">
        <v>0</v>
      </c>
      <c r="E22" s="442">
        <v>0</v>
      </c>
      <c r="F22" s="442">
        <v>0</v>
      </c>
      <c r="G22" s="442">
        <v>0</v>
      </c>
      <c r="H22" s="442">
        <v>0</v>
      </c>
      <c r="I22" s="442">
        <v>0</v>
      </c>
    </row>
    <row r="23" spans="1:12" x14ac:dyDescent="0.25">
      <c r="A23" s="14" t="s">
        <v>86</v>
      </c>
      <c r="B23" s="416">
        <v>1</v>
      </c>
      <c r="C23" s="416">
        <v>0</v>
      </c>
      <c r="D23" s="416">
        <v>0</v>
      </c>
      <c r="E23" s="416">
        <v>0</v>
      </c>
      <c r="F23" s="416">
        <v>0</v>
      </c>
      <c r="G23" s="416">
        <v>0</v>
      </c>
      <c r="H23" s="416">
        <v>0</v>
      </c>
      <c r="I23" s="416">
        <v>1</v>
      </c>
    </row>
    <row r="24" spans="1:12" x14ac:dyDescent="0.25">
      <c r="A24" s="14" t="s">
        <v>82</v>
      </c>
      <c r="B24" s="442">
        <v>0</v>
      </c>
      <c r="C24" s="442">
        <v>0</v>
      </c>
      <c r="D24" s="442">
        <v>0</v>
      </c>
      <c r="E24" s="442">
        <v>0</v>
      </c>
      <c r="F24" s="442">
        <v>0</v>
      </c>
      <c r="G24" s="442">
        <v>0</v>
      </c>
      <c r="H24" s="442">
        <v>0</v>
      </c>
      <c r="I24" s="442">
        <v>0</v>
      </c>
    </row>
    <row r="25" spans="1:12" x14ac:dyDescent="0.25">
      <c r="A25" s="14" t="s">
        <v>83</v>
      </c>
      <c r="B25" s="442">
        <v>0</v>
      </c>
      <c r="C25" s="442">
        <v>0</v>
      </c>
      <c r="D25" s="442">
        <v>0</v>
      </c>
      <c r="E25" s="442">
        <v>0</v>
      </c>
      <c r="F25" s="442">
        <v>0</v>
      </c>
      <c r="G25" s="442">
        <v>0</v>
      </c>
      <c r="H25" s="442">
        <v>0</v>
      </c>
      <c r="I25" s="442">
        <v>0</v>
      </c>
    </row>
    <row r="26" spans="1:12" x14ac:dyDescent="0.25">
      <c r="A26" s="14" t="s">
        <v>88</v>
      </c>
      <c r="B26" s="442">
        <v>0</v>
      </c>
      <c r="C26" s="442">
        <v>0</v>
      </c>
      <c r="D26" s="442">
        <v>0</v>
      </c>
      <c r="E26" s="442">
        <v>0</v>
      </c>
      <c r="F26" s="442">
        <v>0</v>
      </c>
      <c r="G26" s="442">
        <v>0</v>
      </c>
      <c r="H26" s="442">
        <v>0</v>
      </c>
      <c r="I26" s="442">
        <v>0</v>
      </c>
    </row>
    <row r="27" spans="1:12" ht="9.75" customHeight="1" x14ac:dyDescent="0.25">
      <c r="A27" s="14"/>
      <c r="B27" s="416"/>
      <c r="C27" s="416"/>
      <c r="D27" s="416"/>
      <c r="E27" s="416"/>
      <c r="F27" s="416"/>
      <c r="G27" s="34"/>
      <c r="H27" s="34"/>
      <c r="I27" s="416"/>
    </row>
    <row r="28" spans="1:12" x14ac:dyDescent="0.25">
      <c r="A28" s="210" t="s">
        <v>97</v>
      </c>
      <c r="B28" s="415">
        <f t="shared" ref="B28:I28" si="1">SUM(B22:B27)</f>
        <v>1</v>
      </c>
      <c r="C28" s="415">
        <f t="shared" si="1"/>
        <v>0</v>
      </c>
      <c r="D28" s="415">
        <f t="shared" si="1"/>
        <v>0</v>
      </c>
      <c r="E28" s="415">
        <f t="shared" si="1"/>
        <v>0</v>
      </c>
      <c r="F28" s="415">
        <f t="shared" si="1"/>
        <v>0</v>
      </c>
      <c r="G28" s="415">
        <f t="shared" si="1"/>
        <v>0</v>
      </c>
      <c r="H28" s="415">
        <f t="shared" si="1"/>
        <v>0</v>
      </c>
      <c r="I28" s="415">
        <f t="shared" si="1"/>
        <v>1</v>
      </c>
    </row>
    <row r="29" spans="1:12" ht="9.75" customHeight="1" x14ac:dyDescent="0.25">
      <c r="A29" s="211"/>
      <c r="B29" s="26"/>
      <c r="C29" s="26"/>
      <c r="D29" s="26"/>
      <c r="E29" s="26"/>
      <c r="F29" s="26"/>
      <c r="G29" s="26"/>
      <c r="H29" s="26"/>
      <c r="I29" s="26"/>
    </row>
    <row r="31" spans="1:12" x14ac:dyDescent="0.25">
      <c r="A31" s="422" t="s">
        <v>414</v>
      </c>
    </row>
    <row r="32" spans="1:12" ht="30.75" x14ac:dyDescent="0.25">
      <c r="A32" s="421"/>
      <c r="B32" s="387" t="s">
        <v>400</v>
      </c>
      <c r="C32" s="421" t="s">
        <v>3</v>
      </c>
      <c r="D32" s="420" t="s">
        <v>13</v>
      </c>
      <c r="E32" s="420" t="s">
        <v>22</v>
      </c>
      <c r="F32" s="419"/>
      <c r="G32" s="419"/>
      <c r="H32" s="419"/>
      <c r="I32" s="419"/>
      <c r="J32" s="419"/>
      <c r="K32" s="419"/>
      <c r="L32" s="419"/>
    </row>
    <row r="33" spans="1:12" ht="9.75" customHeight="1" x14ac:dyDescent="0.25">
      <c r="A33" s="427"/>
      <c r="B33" s="427"/>
      <c r="C33" s="427"/>
      <c r="D33" s="417"/>
      <c r="E33" s="417"/>
      <c r="F33" s="419"/>
      <c r="G33" s="419"/>
      <c r="H33" s="419"/>
      <c r="I33" s="419"/>
      <c r="J33" s="419"/>
      <c r="K33" s="419"/>
      <c r="L33" s="419"/>
    </row>
    <row r="34" spans="1:12" x14ac:dyDescent="0.25">
      <c r="A34" s="14" t="s">
        <v>84</v>
      </c>
      <c r="B34" s="442">
        <v>0</v>
      </c>
      <c r="C34" s="442">
        <v>0</v>
      </c>
      <c r="D34" s="442">
        <v>0</v>
      </c>
      <c r="E34" s="442">
        <v>0</v>
      </c>
      <c r="F34" s="419"/>
      <c r="G34" s="419"/>
      <c r="H34" s="419"/>
      <c r="I34" s="419"/>
      <c r="J34" s="419"/>
      <c r="K34" s="419"/>
      <c r="L34" s="419"/>
    </row>
    <row r="35" spans="1:12" x14ac:dyDescent="0.25">
      <c r="A35" s="14" t="s">
        <v>85</v>
      </c>
      <c r="B35" s="442">
        <v>0</v>
      </c>
      <c r="C35" s="442">
        <v>0</v>
      </c>
      <c r="D35" s="442">
        <v>0</v>
      </c>
      <c r="E35" s="442">
        <v>0</v>
      </c>
      <c r="F35" s="419"/>
      <c r="G35" s="419"/>
      <c r="H35" s="419"/>
      <c r="I35" s="419"/>
      <c r="J35" s="419"/>
      <c r="K35" s="419"/>
      <c r="L35" s="419"/>
    </row>
    <row r="36" spans="1:12" x14ac:dyDescent="0.25">
      <c r="A36" s="14" t="s">
        <v>80</v>
      </c>
      <c r="B36" s="442">
        <v>0</v>
      </c>
      <c r="C36" s="442">
        <v>0</v>
      </c>
      <c r="D36" s="442">
        <v>0</v>
      </c>
      <c r="E36" s="442">
        <v>0</v>
      </c>
      <c r="F36" s="419"/>
      <c r="G36" s="419"/>
      <c r="H36" s="419"/>
      <c r="I36" s="419"/>
      <c r="J36" s="419"/>
      <c r="K36" s="419"/>
      <c r="L36" s="419"/>
    </row>
    <row r="37" spans="1:12" x14ac:dyDescent="0.25">
      <c r="A37" s="14" t="s">
        <v>86</v>
      </c>
      <c r="B37" s="416">
        <v>0</v>
      </c>
      <c r="C37" s="416">
        <v>1</v>
      </c>
      <c r="D37" s="416">
        <v>0</v>
      </c>
      <c r="E37" s="416">
        <v>1</v>
      </c>
      <c r="F37" s="419"/>
      <c r="G37" s="419"/>
      <c r="H37" s="419"/>
      <c r="I37" s="419"/>
      <c r="J37" s="419"/>
      <c r="K37" s="419"/>
      <c r="L37" s="419"/>
    </row>
    <row r="38" spans="1:12" x14ac:dyDescent="0.25">
      <c r="A38" s="14" t="s">
        <v>82</v>
      </c>
      <c r="B38" s="442">
        <v>0</v>
      </c>
      <c r="C38" s="442">
        <v>0</v>
      </c>
      <c r="D38" s="442">
        <v>0</v>
      </c>
      <c r="E38" s="442">
        <v>0</v>
      </c>
      <c r="F38" s="419"/>
      <c r="G38" s="419"/>
      <c r="H38" s="419"/>
      <c r="I38" s="419"/>
      <c r="J38" s="419"/>
      <c r="K38" s="419"/>
      <c r="L38" s="419"/>
    </row>
    <row r="39" spans="1:12" x14ac:dyDescent="0.25">
      <c r="A39" s="14" t="s">
        <v>83</v>
      </c>
      <c r="B39" s="442">
        <v>0</v>
      </c>
      <c r="C39" s="442">
        <v>0</v>
      </c>
      <c r="D39" s="442">
        <v>0</v>
      </c>
      <c r="E39" s="442">
        <v>0</v>
      </c>
    </row>
    <row r="40" spans="1:12" x14ac:dyDescent="0.25">
      <c r="A40" s="14" t="s">
        <v>88</v>
      </c>
      <c r="B40" s="442">
        <v>0</v>
      </c>
      <c r="C40" s="442">
        <v>0</v>
      </c>
      <c r="D40" s="442">
        <v>0</v>
      </c>
      <c r="E40" s="442">
        <v>0</v>
      </c>
    </row>
    <row r="41" spans="1:12" ht="9.75" customHeight="1" x14ac:dyDescent="0.25">
      <c r="A41" s="14"/>
      <c r="B41" s="416"/>
      <c r="C41" s="416"/>
      <c r="D41" s="416"/>
      <c r="E41" s="416"/>
    </row>
    <row r="42" spans="1:12" x14ac:dyDescent="0.25">
      <c r="A42" s="210" t="s">
        <v>97</v>
      </c>
      <c r="B42" s="415">
        <f>SUM(B36:B41)</f>
        <v>0</v>
      </c>
      <c r="C42" s="415">
        <f>SUM(C36:C41)</f>
        <v>1</v>
      </c>
      <c r="D42" s="415">
        <f>SUM(D36:D41)</f>
        <v>0</v>
      </c>
      <c r="E42" s="415">
        <f>SUM(E36:E41)</f>
        <v>1</v>
      </c>
    </row>
    <row r="43" spans="1:12" ht="9.75" customHeight="1" x14ac:dyDescent="0.25">
      <c r="A43" s="211"/>
      <c r="B43" s="26"/>
      <c r="C43" s="26"/>
      <c r="D43" s="26"/>
      <c r="E43" s="26"/>
    </row>
    <row r="46" spans="1:12" x14ac:dyDescent="0.25">
      <c r="A46" s="321" t="s">
        <v>448</v>
      </c>
    </row>
    <row r="47" spans="1:12" x14ac:dyDescent="0.25">
      <c r="A47" s="321"/>
    </row>
    <row r="48" spans="1:12" x14ac:dyDescent="0.25">
      <c r="A48" s="390" t="s">
        <v>413</v>
      </c>
    </row>
    <row r="49" spans="1:9" ht="75.75" x14ac:dyDescent="0.25">
      <c r="A49" s="423"/>
      <c r="B49" s="420" t="s">
        <v>408</v>
      </c>
      <c r="C49" s="420" t="s">
        <v>407</v>
      </c>
      <c r="D49" s="420" t="s">
        <v>406</v>
      </c>
      <c r="E49" s="420" t="s">
        <v>405</v>
      </c>
      <c r="F49" s="420" t="s">
        <v>404</v>
      </c>
      <c r="G49" s="420" t="s">
        <v>403</v>
      </c>
      <c r="H49" s="420" t="s">
        <v>402</v>
      </c>
      <c r="I49" s="420" t="s">
        <v>210</v>
      </c>
    </row>
    <row r="50" spans="1:9" ht="9.75" customHeight="1" x14ac:dyDescent="0.25">
      <c r="A50" s="11"/>
      <c r="B50" s="418"/>
      <c r="C50" s="418"/>
      <c r="D50" s="418"/>
      <c r="E50" s="418"/>
      <c r="F50" s="418"/>
      <c r="G50" s="418"/>
      <c r="H50" s="418"/>
      <c r="I50" s="418"/>
    </row>
    <row r="51" spans="1:9" x14ac:dyDescent="0.25">
      <c r="A51" s="14" t="s">
        <v>84</v>
      </c>
      <c r="B51" s="442">
        <v>0</v>
      </c>
      <c r="C51" s="442">
        <v>0</v>
      </c>
      <c r="D51" s="442">
        <v>0</v>
      </c>
      <c r="E51" s="442">
        <v>0</v>
      </c>
      <c r="F51" s="442">
        <v>0</v>
      </c>
      <c r="G51" s="442">
        <v>0</v>
      </c>
      <c r="H51" s="442">
        <v>0</v>
      </c>
      <c r="I51" s="442">
        <v>0</v>
      </c>
    </row>
    <row r="52" spans="1:9" x14ac:dyDescent="0.25">
      <c r="A52" s="14" t="s">
        <v>85</v>
      </c>
      <c r="B52" s="442">
        <v>0</v>
      </c>
      <c r="C52" s="442">
        <v>0</v>
      </c>
      <c r="D52" s="442">
        <v>0</v>
      </c>
      <c r="E52" s="442">
        <v>0</v>
      </c>
      <c r="F52" s="442">
        <v>0</v>
      </c>
      <c r="G52" s="442">
        <v>0</v>
      </c>
      <c r="H52" s="442">
        <v>0</v>
      </c>
      <c r="I52" s="442">
        <v>0</v>
      </c>
    </row>
    <row r="53" spans="1:9" x14ac:dyDescent="0.25">
      <c r="A53" s="14" t="s">
        <v>80</v>
      </c>
      <c r="B53" s="442">
        <v>0</v>
      </c>
      <c r="C53" s="442">
        <v>0</v>
      </c>
      <c r="D53" s="442">
        <v>0</v>
      </c>
      <c r="E53" s="442">
        <v>0</v>
      </c>
      <c r="F53" s="442">
        <v>0</v>
      </c>
      <c r="G53" s="442">
        <v>0</v>
      </c>
      <c r="H53" s="442">
        <v>0</v>
      </c>
      <c r="I53" s="442">
        <v>0</v>
      </c>
    </row>
    <row r="54" spans="1:9" x14ac:dyDescent="0.25">
      <c r="A54" s="14" t="s">
        <v>86</v>
      </c>
      <c r="B54" s="442">
        <v>0</v>
      </c>
      <c r="C54" s="442">
        <v>0</v>
      </c>
      <c r="D54" s="442">
        <v>0</v>
      </c>
      <c r="E54" s="442">
        <v>0</v>
      </c>
      <c r="F54" s="442">
        <v>0</v>
      </c>
      <c r="G54" s="442">
        <v>0</v>
      </c>
      <c r="H54" s="442">
        <v>0</v>
      </c>
      <c r="I54" s="442">
        <v>0</v>
      </c>
    </row>
    <row r="55" spans="1:9" x14ac:dyDescent="0.25">
      <c r="A55" s="14" t="s">
        <v>82</v>
      </c>
      <c r="B55" s="442">
        <v>0</v>
      </c>
      <c r="C55" s="442">
        <v>0</v>
      </c>
      <c r="D55" s="442">
        <v>0</v>
      </c>
      <c r="E55" s="442">
        <v>0</v>
      </c>
      <c r="F55" s="442">
        <v>0</v>
      </c>
      <c r="G55" s="442">
        <v>0</v>
      </c>
      <c r="H55" s="442">
        <v>0</v>
      </c>
      <c r="I55" s="442">
        <v>0</v>
      </c>
    </row>
    <row r="56" spans="1:9" x14ac:dyDescent="0.25">
      <c r="A56" s="14" t="s">
        <v>83</v>
      </c>
      <c r="B56" s="442">
        <v>0</v>
      </c>
      <c r="C56" s="442">
        <v>0</v>
      </c>
      <c r="D56" s="442">
        <v>0</v>
      </c>
      <c r="E56" s="442">
        <v>0</v>
      </c>
      <c r="F56" s="442">
        <v>0</v>
      </c>
      <c r="G56" s="442">
        <v>0</v>
      </c>
      <c r="H56" s="442">
        <v>0</v>
      </c>
      <c r="I56" s="442">
        <v>0</v>
      </c>
    </row>
    <row r="57" spans="1:9" x14ac:dyDescent="0.25">
      <c r="A57" s="14" t="s">
        <v>88</v>
      </c>
      <c r="B57" s="442">
        <v>0</v>
      </c>
      <c r="C57" s="442">
        <v>0</v>
      </c>
      <c r="D57" s="442">
        <v>0</v>
      </c>
      <c r="E57" s="442">
        <v>0</v>
      </c>
      <c r="F57" s="442">
        <v>0</v>
      </c>
      <c r="G57" s="442">
        <v>0</v>
      </c>
      <c r="H57" s="442">
        <v>0</v>
      </c>
      <c r="I57" s="442">
        <v>0</v>
      </c>
    </row>
    <row r="58" spans="1:9" ht="9.75" customHeight="1" x14ac:dyDescent="0.25">
      <c r="A58" s="14"/>
      <c r="B58" s="416"/>
      <c r="C58" s="416"/>
      <c r="D58" s="416"/>
      <c r="E58" s="416"/>
      <c r="F58" s="416"/>
      <c r="G58" s="34"/>
      <c r="H58" s="34"/>
      <c r="I58" s="416"/>
    </row>
    <row r="59" spans="1:9" x14ac:dyDescent="0.25">
      <c r="A59" s="210" t="s">
        <v>97</v>
      </c>
      <c r="B59" s="415">
        <f t="shared" ref="B59:I59" si="2">SUM(B53:B58)</f>
        <v>0</v>
      </c>
      <c r="C59" s="415">
        <f t="shared" si="2"/>
        <v>0</v>
      </c>
      <c r="D59" s="415">
        <f t="shared" si="2"/>
        <v>0</v>
      </c>
      <c r="E59" s="415">
        <f t="shared" si="2"/>
        <v>0</v>
      </c>
      <c r="F59" s="415">
        <f t="shared" si="2"/>
        <v>0</v>
      </c>
      <c r="G59" s="415">
        <f t="shared" si="2"/>
        <v>0</v>
      </c>
      <c r="H59" s="415">
        <f t="shared" si="2"/>
        <v>0</v>
      </c>
      <c r="I59" s="415">
        <f t="shared" si="2"/>
        <v>0</v>
      </c>
    </row>
    <row r="60" spans="1:9" ht="9.75" customHeight="1" x14ac:dyDescent="0.25">
      <c r="A60" s="211"/>
      <c r="B60" s="26"/>
      <c r="C60" s="26"/>
      <c r="D60" s="26"/>
      <c r="E60" s="26"/>
      <c r="F60" s="26"/>
      <c r="G60" s="26"/>
      <c r="H60" s="26"/>
      <c r="I60" s="26"/>
    </row>
    <row r="62" spans="1:9" x14ac:dyDescent="0.25">
      <c r="A62" s="321" t="s">
        <v>412</v>
      </c>
    </row>
    <row r="63" spans="1:9" ht="75.75" x14ac:dyDescent="0.25">
      <c r="A63" s="423"/>
      <c r="B63" s="420" t="s">
        <v>408</v>
      </c>
      <c r="C63" s="420" t="s">
        <v>407</v>
      </c>
      <c r="D63" s="420" t="s">
        <v>406</v>
      </c>
      <c r="E63" s="420" t="s">
        <v>405</v>
      </c>
      <c r="F63" s="420" t="s">
        <v>404</v>
      </c>
      <c r="G63" s="420" t="s">
        <v>403</v>
      </c>
      <c r="H63" s="420" t="s">
        <v>402</v>
      </c>
      <c r="I63" s="420" t="s">
        <v>210</v>
      </c>
    </row>
    <row r="64" spans="1:9" ht="9.75" customHeight="1" x14ac:dyDescent="0.25">
      <c r="A64" s="11"/>
      <c r="B64" s="418"/>
      <c r="C64" s="418"/>
      <c r="D64" s="418"/>
      <c r="E64" s="418"/>
      <c r="F64" s="418"/>
      <c r="G64" s="418"/>
      <c r="H64" s="418"/>
      <c r="I64" s="418"/>
    </row>
    <row r="65" spans="1:12" x14ac:dyDescent="0.25">
      <c r="A65" s="14" t="s">
        <v>84</v>
      </c>
      <c r="B65" s="442">
        <v>0</v>
      </c>
      <c r="C65" s="442">
        <v>0</v>
      </c>
      <c r="D65" s="442">
        <v>0</v>
      </c>
      <c r="E65" s="442">
        <v>0</v>
      </c>
      <c r="F65" s="442">
        <v>0</v>
      </c>
      <c r="G65" s="442">
        <v>0</v>
      </c>
      <c r="H65" s="442">
        <v>0</v>
      </c>
      <c r="I65" s="442">
        <v>0</v>
      </c>
    </row>
    <row r="66" spans="1:12" x14ac:dyDescent="0.25">
      <c r="A66" s="14" t="s">
        <v>85</v>
      </c>
      <c r="B66" s="442">
        <v>0</v>
      </c>
      <c r="C66" s="442">
        <v>0</v>
      </c>
      <c r="D66" s="442">
        <v>0</v>
      </c>
      <c r="E66" s="442">
        <v>0</v>
      </c>
      <c r="F66" s="442">
        <v>0</v>
      </c>
      <c r="G66" s="442">
        <v>0</v>
      </c>
      <c r="H66" s="442">
        <v>0</v>
      </c>
      <c r="I66" s="442">
        <v>0</v>
      </c>
    </row>
    <row r="67" spans="1:12" x14ac:dyDescent="0.25">
      <c r="A67" s="14" t="s">
        <v>80</v>
      </c>
      <c r="B67" s="442">
        <v>0</v>
      </c>
      <c r="C67" s="442">
        <v>0</v>
      </c>
      <c r="D67" s="442">
        <v>0</v>
      </c>
      <c r="E67" s="442">
        <v>0</v>
      </c>
      <c r="F67" s="442">
        <v>0</v>
      </c>
      <c r="G67" s="442">
        <v>0</v>
      </c>
      <c r="H67" s="442">
        <v>0</v>
      </c>
      <c r="I67" s="442">
        <v>0</v>
      </c>
    </row>
    <row r="68" spans="1:12" x14ac:dyDescent="0.25">
      <c r="A68" s="14" t="s">
        <v>86</v>
      </c>
      <c r="B68" s="442">
        <v>0</v>
      </c>
      <c r="C68" s="442">
        <v>0</v>
      </c>
      <c r="D68" s="442">
        <v>0</v>
      </c>
      <c r="E68" s="442">
        <v>0</v>
      </c>
      <c r="F68" s="442">
        <v>0</v>
      </c>
      <c r="G68" s="442">
        <v>0</v>
      </c>
      <c r="H68" s="442">
        <v>0</v>
      </c>
      <c r="I68" s="442">
        <v>0</v>
      </c>
    </row>
    <row r="69" spans="1:12" x14ac:dyDescent="0.25">
      <c r="A69" s="14" t="s">
        <v>82</v>
      </c>
      <c r="B69" s="442">
        <v>0</v>
      </c>
      <c r="C69" s="442">
        <v>0</v>
      </c>
      <c r="D69" s="442">
        <v>0</v>
      </c>
      <c r="E69" s="442">
        <v>0</v>
      </c>
      <c r="F69" s="442">
        <v>0</v>
      </c>
      <c r="G69" s="442">
        <v>0</v>
      </c>
      <c r="H69" s="442">
        <v>0</v>
      </c>
      <c r="I69" s="442">
        <v>0</v>
      </c>
    </row>
    <row r="70" spans="1:12" x14ac:dyDescent="0.25">
      <c r="A70" s="14" t="s">
        <v>83</v>
      </c>
      <c r="B70" s="442">
        <v>0</v>
      </c>
      <c r="C70" s="442">
        <v>0</v>
      </c>
      <c r="D70" s="442">
        <v>0</v>
      </c>
      <c r="E70" s="442">
        <v>0</v>
      </c>
      <c r="F70" s="442">
        <v>0</v>
      </c>
      <c r="G70" s="442">
        <v>0</v>
      </c>
      <c r="H70" s="442">
        <v>0</v>
      </c>
      <c r="I70" s="442">
        <v>0</v>
      </c>
    </row>
    <row r="71" spans="1:12" x14ac:dyDescent="0.25">
      <c r="A71" s="14" t="s">
        <v>88</v>
      </c>
      <c r="B71" s="442">
        <v>0</v>
      </c>
      <c r="C71" s="442">
        <v>0</v>
      </c>
      <c r="D71" s="442">
        <v>0</v>
      </c>
      <c r="E71" s="442">
        <v>0</v>
      </c>
      <c r="F71" s="442">
        <v>0</v>
      </c>
      <c r="G71" s="442">
        <v>0</v>
      </c>
      <c r="H71" s="442">
        <v>0</v>
      </c>
      <c r="I71" s="442">
        <v>0</v>
      </c>
    </row>
    <row r="72" spans="1:12" ht="9.75" customHeight="1" x14ac:dyDescent="0.25">
      <c r="A72" s="14"/>
      <c r="B72" s="416"/>
      <c r="C72" s="416"/>
      <c r="D72" s="416"/>
      <c r="E72" s="416"/>
      <c r="F72" s="416"/>
      <c r="G72" s="34"/>
      <c r="H72" s="34"/>
      <c r="I72" s="416"/>
    </row>
    <row r="73" spans="1:12" x14ac:dyDescent="0.25">
      <c r="A73" s="210" t="s">
        <v>97</v>
      </c>
      <c r="B73" s="415">
        <f t="shared" ref="B73:I73" si="3">SUM(B67:B72)</f>
        <v>0</v>
      </c>
      <c r="C73" s="415">
        <f t="shared" si="3"/>
        <v>0</v>
      </c>
      <c r="D73" s="415">
        <f t="shared" si="3"/>
        <v>0</v>
      </c>
      <c r="E73" s="415">
        <f t="shared" si="3"/>
        <v>0</v>
      </c>
      <c r="F73" s="415">
        <f t="shared" si="3"/>
        <v>0</v>
      </c>
      <c r="G73" s="415">
        <f t="shared" si="3"/>
        <v>0</v>
      </c>
      <c r="H73" s="415">
        <f t="shared" si="3"/>
        <v>0</v>
      </c>
      <c r="I73" s="415">
        <f t="shared" si="3"/>
        <v>0</v>
      </c>
    </row>
    <row r="74" spans="1:12" ht="9.75" customHeight="1" x14ac:dyDescent="0.25">
      <c r="A74" s="211"/>
      <c r="B74" s="26"/>
      <c r="C74" s="26"/>
      <c r="D74" s="26"/>
      <c r="E74" s="26"/>
      <c r="F74" s="26"/>
      <c r="G74" s="26"/>
      <c r="H74" s="26"/>
      <c r="I74" s="26"/>
    </row>
    <row r="76" spans="1:12" x14ac:dyDescent="0.25">
      <c r="A76" s="422" t="s">
        <v>411</v>
      </c>
    </row>
    <row r="77" spans="1:12" ht="30.75" x14ac:dyDescent="0.25">
      <c r="A77" s="421"/>
      <c r="B77" s="387" t="s">
        <v>400</v>
      </c>
      <c r="C77" s="421" t="s">
        <v>3</v>
      </c>
      <c r="D77" s="420" t="s">
        <v>13</v>
      </c>
      <c r="E77" s="420" t="s">
        <v>22</v>
      </c>
      <c r="F77" s="419"/>
      <c r="G77" s="419"/>
      <c r="H77" s="419"/>
      <c r="I77" s="419"/>
      <c r="J77" s="419"/>
      <c r="K77" s="419"/>
      <c r="L77" s="419"/>
    </row>
    <row r="78" spans="1:12" ht="9.75" customHeight="1" x14ac:dyDescent="0.25">
      <c r="A78" s="426"/>
      <c r="B78" s="426"/>
      <c r="C78" s="426"/>
      <c r="D78" s="425"/>
      <c r="E78" s="425"/>
    </row>
    <row r="79" spans="1:12" x14ac:dyDescent="0.25">
      <c r="A79" s="14" t="s">
        <v>84</v>
      </c>
      <c r="B79" s="442">
        <v>0</v>
      </c>
      <c r="C79" s="442">
        <v>0</v>
      </c>
      <c r="D79" s="442">
        <v>0</v>
      </c>
      <c r="E79" s="442">
        <v>0</v>
      </c>
    </row>
    <row r="80" spans="1:12" x14ac:dyDescent="0.25">
      <c r="A80" s="14" t="s">
        <v>85</v>
      </c>
      <c r="B80" s="442">
        <v>0</v>
      </c>
      <c r="C80" s="442">
        <v>0</v>
      </c>
      <c r="D80" s="442">
        <v>0</v>
      </c>
      <c r="E80" s="442">
        <v>0</v>
      </c>
    </row>
    <row r="81" spans="1:9" x14ac:dyDescent="0.25">
      <c r="A81" s="14" t="s">
        <v>80</v>
      </c>
      <c r="B81" s="442">
        <v>0</v>
      </c>
      <c r="C81" s="442">
        <v>0</v>
      </c>
      <c r="D81" s="442">
        <v>0</v>
      </c>
      <c r="E81" s="442">
        <v>0</v>
      </c>
    </row>
    <row r="82" spans="1:9" x14ac:dyDescent="0.25">
      <c r="A82" s="14" t="s">
        <v>86</v>
      </c>
      <c r="B82" s="442">
        <v>0</v>
      </c>
      <c r="C82" s="442">
        <v>0</v>
      </c>
      <c r="D82" s="442">
        <v>0</v>
      </c>
      <c r="E82" s="442">
        <v>0</v>
      </c>
    </row>
    <row r="83" spans="1:9" x14ac:dyDescent="0.25">
      <c r="A83" s="14" t="s">
        <v>82</v>
      </c>
      <c r="B83" s="442">
        <v>0</v>
      </c>
      <c r="C83" s="442">
        <v>0</v>
      </c>
      <c r="D83" s="442">
        <v>0</v>
      </c>
      <c r="E83" s="442">
        <v>0</v>
      </c>
    </row>
    <row r="84" spans="1:9" x14ac:dyDescent="0.25">
      <c r="A84" s="14" t="s">
        <v>83</v>
      </c>
      <c r="B84" s="442">
        <v>0</v>
      </c>
      <c r="C84" s="442">
        <v>0</v>
      </c>
      <c r="D84" s="442">
        <v>0</v>
      </c>
      <c r="E84" s="442">
        <v>0</v>
      </c>
    </row>
    <row r="85" spans="1:9" x14ac:dyDescent="0.25">
      <c r="A85" s="14" t="s">
        <v>88</v>
      </c>
      <c r="B85" s="442">
        <v>0</v>
      </c>
      <c r="C85" s="442">
        <v>0</v>
      </c>
      <c r="D85" s="442">
        <v>0</v>
      </c>
      <c r="E85" s="442">
        <v>0</v>
      </c>
    </row>
    <row r="86" spans="1:9" ht="9.75" customHeight="1" x14ac:dyDescent="0.25">
      <c r="A86" s="14"/>
      <c r="B86" s="416"/>
      <c r="C86" s="416"/>
      <c r="D86" s="416"/>
      <c r="E86" s="416"/>
    </row>
    <row r="87" spans="1:9" x14ac:dyDescent="0.25">
      <c r="A87" s="210" t="s">
        <v>97</v>
      </c>
      <c r="B87" s="415">
        <f>SUM(B81:B86)</f>
        <v>0</v>
      </c>
      <c r="C87" s="415">
        <f>SUM(C81:C86)</f>
        <v>0</v>
      </c>
      <c r="D87" s="415">
        <f>SUM(D81:D86)</f>
        <v>0</v>
      </c>
      <c r="E87" s="415">
        <f>SUM(E81:E86)</f>
        <v>0</v>
      </c>
    </row>
    <row r="88" spans="1:9" ht="9.75" customHeight="1" x14ac:dyDescent="0.25">
      <c r="A88" s="211"/>
      <c r="B88" s="26"/>
      <c r="C88" s="26"/>
      <c r="D88" s="26"/>
      <c r="E88" s="26"/>
    </row>
    <row r="91" spans="1:9" x14ac:dyDescent="0.25">
      <c r="A91" s="321" t="s">
        <v>449</v>
      </c>
    </row>
    <row r="92" spans="1:9" x14ac:dyDescent="0.25">
      <c r="A92" s="321"/>
    </row>
    <row r="93" spans="1:9" x14ac:dyDescent="0.25">
      <c r="A93" s="390" t="s">
        <v>410</v>
      </c>
    </row>
    <row r="94" spans="1:9" ht="75.75" x14ac:dyDescent="0.25">
      <c r="A94" s="423"/>
      <c r="B94" s="420" t="s">
        <v>408</v>
      </c>
      <c r="C94" s="420" t="s">
        <v>407</v>
      </c>
      <c r="D94" s="420" t="s">
        <v>406</v>
      </c>
      <c r="E94" s="420" t="s">
        <v>405</v>
      </c>
      <c r="F94" s="420" t="s">
        <v>404</v>
      </c>
      <c r="G94" s="420" t="s">
        <v>403</v>
      </c>
      <c r="H94" s="420" t="s">
        <v>402</v>
      </c>
      <c r="I94" s="420" t="s">
        <v>210</v>
      </c>
    </row>
    <row r="95" spans="1:9" ht="9.75" customHeight="1" x14ac:dyDescent="0.25">
      <c r="A95" s="11"/>
      <c r="B95" s="418"/>
      <c r="C95" s="418"/>
      <c r="D95" s="418"/>
      <c r="E95" s="418"/>
      <c r="F95" s="418"/>
      <c r="G95" s="418"/>
      <c r="H95" s="418"/>
      <c r="I95" s="418"/>
    </row>
    <row r="96" spans="1:9" x14ac:dyDescent="0.25">
      <c r="A96" s="14" t="s">
        <v>84</v>
      </c>
      <c r="B96" s="442">
        <v>0</v>
      </c>
      <c r="C96" s="442">
        <v>0</v>
      </c>
      <c r="D96" s="442">
        <v>0</v>
      </c>
      <c r="E96" s="442">
        <v>0</v>
      </c>
      <c r="F96" s="442">
        <v>0</v>
      </c>
      <c r="G96" s="442">
        <v>0</v>
      </c>
      <c r="H96" s="442">
        <v>0</v>
      </c>
      <c r="I96" s="442">
        <v>0</v>
      </c>
    </row>
    <row r="97" spans="1:9" x14ac:dyDescent="0.25">
      <c r="A97" s="14" t="s">
        <v>85</v>
      </c>
      <c r="B97" s="442">
        <v>0</v>
      </c>
      <c r="C97" s="442">
        <v>0</v>
      </c>
      <c r="D97" s="442">
        <v>0</v>
      </c>
      <c r="E97" s="442">
        <v>0</v>
      </c>
      <c r="F97" s="442">
        <v>0</v>
      </c>
      <c r="G97" s="442">
        <v>0</v>
      </c>
      <c r="H97" s="442">
        <v>0</v>
      </c>
      <c r="I97" s="442">
        <v>0</v>
      </c>
    </row>
    <row r="98" spans="1:9" x14ac:dyDescent="0.25">
      <c r="A98" s="14" t="s">
        <v>80</v>
      </c>
      <c r="B98" s="416">
        <v>1</v>
      </c>
      <c r="C98" s="416">
        <v>0</v>
      </c>
      <c r="D98" s="416">
        <v>0</v>
      </c>
      <c r="E98" s="416">
        <v>0</v>
      </c>
      <c r="F98" s="416">
        <v>0</v>
      </c>
      <c r="G98" s="416">
        <v>0</v>
      </c>
      <c r="H98" s="416">
        <v>0</v>
      </c>
      <c r="I98" s="416">
        <v>1</v>
      </c>
    </row>
    <row r="99" spans="1:9" x14ac:dyDescent="0.25">
      <c r="A99" s="14" t="s">
        <v>86</v>
      </c>
      <c r="B99" s="442">
        <v>0</v>
      </c>
      <c r="C99" s="442">
        <v>0</v>
      </c>
      <c r="D99" s="442">
        <v>0</v>
      </c>
      <c r="E99" s="442">
        <v>0</v>
      </c>
      <c r="F99" s="442">
        <v>0</v>
      </c>
      <c r="G99" s="442">
        <v>0</v>
      </c>
      <c r="H99" s="442">
        <v>0</v>
      </c>
      <c r="I99" s="442">
        <v>0</v>
      </c>
    </row>
    <row r="100" spans="1:9" x14ac:dyDescent="0.25">
      <c r="A100" s="14" t="s">
        <v>82</v>
      </c>
      <c r="B100" s="442">
        <v>0</v>
      </c>
      <c r="C100" s="442">
        <v>0</v>
      </c>
      <c r="D100" s="442">
        <v>0</v>
      </c>
      <c r="E100" s="442">
        <v>0</v>
      </c>
      <c r="F100" s="442">
        <v>0</v>
      </c>
      <c r="G100" s="442">
        <v>0</v>
      </c>
      <c r="H100" s="442">
        <v>0</v>
      </c>
      <c r="I100" s="442">
        <v>0</v>
      </c>
    </row>
    <row r="101" spans="1:9" x14ac:dyDescent="0.25">
      <c r="A101" s="14" t="s">
        <v>83</v>
      </c>
      <c r="B101" s="442">
        <v>0</v>
      </c>
      <c r="C101" s="442">
        <v>0</v>
      </c>
      <c r="D101" s="442">
        <v>0</v>
      </c>
      <c r="E101" s="442">
        <v>0</v>
      </c>
      <c r="F101" s="442">
        <v>0</v>
      </c>
      <c r="G101" s="442">
        <v>0</v>
      </c>
      <c r="H101" s="442">
        <v>0</v>
      </c>
      <c r="I101" s="442">
        <v>0</v>
      </c>
    </row>
    <row r="102" spans="1:9" x14ac:dyDescent="0.25">
      <c r="A102" s="14" t="s">
        <v>88</v>
      </c>
      <c r="B102" s="442">
        <v>0</v>
      </c>
      <c r="C102" s="442">
        <v>0</v>
      </c>
      <c r="D102" s="442">
        <v>0</v>
      </c>
      <c r="E102" s="442">
        <v>0</v>
      </c>
      <c r="F102" s="442">
        <v>0</v>
      </c>
      <c r="G102" s="442">
        <v>0</v>
      </c>
      <c r="H102" s="442">
        <v>0</v>
      </c>
      <c r="I102" s="442">
        <v>0</v>
      </c>
    </row>
    <row r="103" spans="1:9" ht="9.75" customHeight="1" x14ac:dyDescent="0.25">
      <c r="A103" s="14"/>
      <c r="B103" s="416"/>
      <c r="C103" s="416"/>
      <c r="D103" s="416"/>
      <c r="E103" s="416"/>
      <c r="F103" s="416"/>
      <c r="G103" s="34"/>
      <c r="H103" s="34"/>
      <c r="I103" s="416"/>
    </row>
    <row r="104" spans="1:9" x14ac:dyDescent="0.25">
      <c r="A104" s="210" t="s">
        <v>97</v>
      </c>
      <c r="B104" s="415">
        <f t="shared" ref="B104:I104" si="4">SUM(B98:B103)</f>
        <v>1</v>
      </c>
      <c r="C104" s="415">
        <f t="shared" si="4"/>
        <v>0</v>
      </c>
      <c r="D104" s="415">
        <f t="shared" si="4"/>
        <v>0</v>
      </c>
      <c r="E104" s="415">
        <f t="shared" si="4"/>
        <v>0</v>
      </c>
      <c r="F104" s="415">
        <f t="shared" si="4"/>
        <v>0</v>
      </c>
      <c r="G104" s="415">
        <f t="shared" si="4"/>
        <v>0</v>
      </c>
      <c r="H104" s="415">
        <f t="shared" si="4"/>
        <v>0</v>
      </c>
      <c r="I104" s="415">
        <f t="shared" si="4"/>
        <v>1</v>
      </c>
    </row>
    <row r="105" spans="1:9" ht="9.75" customHeight="1" x14ac:dyDescent="0.25">
      <c r="A105" s="211"/>
      <c r="B105" s="26"/>
      <c r="C105" s="26"/>
      <c r="D105" s="26"/>
      <c r="E105" s="26"/>
      <c r="F105" s="26"/>
      <c r="G105" s="26"/>
      <c r="H105" s="26"/>
      <c r="I105" s="26"/>
    </row>
    <row r="106" spans="1:9" x14ac:dyDescent="0.25">
      <c r="A106" s="424"/>
    </row>
    <row r="107" spans="1:9" x14ac:dyDescent="0.25">
      <c r="A107" s="321" t="s">
        <v>409</v>
      </c>
    </row>
    <row r="108" spans="1:9" ht="75.75" x14ac:dyDescent="0.25">
      <c r="A108" s="423"/>
      <c r="B108" s="420" t="s">
        <v>408</v>
      </c>
      <c r="C108" s="420" t="s">
        <v>407</v>
      </c>
      <c r="D108" s="420" t="s">
        <v>406</v>
      </c>
      <c r="E108" s="420" t="s">
        <v>405</v>
      </c>
      <c r="F108" s="420" t="s">
        <v>404</v>
      </c>
      <c r="G108" s="420" t="s">
        <v>403</v>
      </c>
      <c r="H108" s="420" t="s">
        <v>402</v>
      </c>
      <c r="I108" s="420" t="s">
        <v>210</v>
      </c>
    </row>
    <row r="109" spans="1:9" ht="9.75" customHeight="1" x14ac:dyDescent="0.25">
      <c r="A109" s="11"/>
      <c r="B109" s="418"/>
      <c r="C109" s="418"/>
      <c r="D109" s="418"/>
      <c r="E109" s="418"/>
      <c r="F109" s="418"/>
      <c r="G109" s="418"/>
      <c r="H109" s="418"/>
      <c r="I109" s="418"/>
    </row>
    <row r="110" spans="1:9" x14ac:dyDescent="0.25">
      <c r="A110" s="14" t="s">
        <v>84</v>
      </c>
      <c r="B110" s="442">
        <v>0</v>
      </c>
      <c r="C110" s="442">
        <v>0</v>
      </c>
      <c r="D110" s="442">
        <v>0</v>
      </c>
      <c r="E110" s="442">
        <v>0</v>
      </c>
      <c r="F110" s="442">
        <v>0</v>
      </c>
      <c r="G110" s="442">
        <v>0</v>
      </c>
      <c r="H110" s="442">
        <v>0</v>
      </c>
      <c r="I110" s="442">
        <v>0</v>
      </c>
    </row>
    <row r="111" spans="1:9" x14ac:dyDescent="0.25">
      <c r="A111" s="14" t="s">
        <v>85</v>
      </c>
      <c r="B111" s="442">
        <v>0</v>
      </c>
      <c r="C111" s="442">
        <v>0</v>
      </c>
      <c r="D111" s="442">
        <v>0</v>
      </c>
      <c r="E111" s="442">
        <v>0</v>
      </c>
      <c r="F111" s="442">
        <v>0</v>
      </c>
      <c r="G111" s="442">
        <v>0</v>
      </c>
      <c r="H111" s="442">
        <v>0</v>
      </c>
      <c r="I111" s="442">
        <v>0</v>
      </c>
    </row>
    <row r="112" spans="1:9" x14ac:dyDescent="0.25">
      <c r="A112" s="14" t="s">
        <v>80</v>
      </c>
      <c r="B112" s="416">
        <v>1</v>
      </c>
      <c r="C112" s="416">
        <v>0</v>
      </c>
      <c r="D112" s="416">
        <v>0</v>
      </c>
      <c r="E112" s="416">
        <v>0</v>
      </c>
      <c r="F112" s="416">
        <v>0</v>
      </c>
      <c r="G112" s="416">
        <v>0</v>
      </c>
      <c r="H112" s="416">
        <v>0</v>
      </c>
      <c r="I112" s="416">
        <v>1</v>
      </c>
    </row>
    <row r="113" spans="1:12" x14ac:dyDescent="0.25">
      <c r="A113" s="14" t="s">
        <v>86</v>
      </c>
      <c r="B113" s="442">
        <v>0</v>
      </c>
      <c r="C113" s="442">
        <v>0</v>
      </c>
      <c r="D113" s="442">
        <v>0</v>
      </c>
      <c r="E113" s="442">
        <v>0</v>
      </c>
      <c r="F113" s="442">
        <v>0</v>
      </c>
      <c r="G113" s="442">
        <v>0</v>
      </c>
      <c r="H113" s="442">
        <v>0</v>
      </c>
      <c r="I113" s="442">
        <v>0</v>
      </c>
    </row>
    <row r="114" spans="1:12" x14ac:dyDescent="0.25">
      <c r="A114" s="14" t="s">
        <v>82</v>
      </c>
      <c r="B114" s="442">
        <v>0</v>
      </c>
      <c r="C114" s="442">
        <v>0</v>
      </c>
      <c r="D114" s="442">
        <v>0</v>
      </c>
      <c r="E114" s="442">
        <v>0</v>
      </c>
      <c r="F114" s="442">
        <v>0</v>
      </c>
      <c r="G114" s="442">
        <v>0</v>
      </c>
      <c r="H114" s="442">
        <v>0</v>
      </c>
      <c r="I114" s="442">
        <v>0</v>
      </c>
    </row>
    <row r="115" spans="1:12" x14ac:dyDescent="0.25">
      <c r="A115" s="14" t="s">
        <v>83</v>
      </c>
      <c r="B115" s="442">
        <v>0</v>
      </c>
      <c r="C115" s="442">
        <v>0</v>
      </c>
      <c r="D115" s="442">
        <v>0</v>
      </c>
      <c r="E115" s="442">
        <v>0</v>
      </c>
      <c r="F115" s="442">
        <v>0</v>
      </c>
      <c r="G115" s="442">
        <v>0</v>
      </c>
      <c r="H115" s="442">
        <v>0</v>
      </c>
      <c r="I115" s="442">
        <v>0</v>
      </c>
    </row>
    <row r="116" spans="1:12" x14ac:dyDescent="0.25">
      <c r="A116" s="14" t="s">
        <v>88</v>
      </c>
      <c r="B116" s="442">
        <v>0</v>
      </c>
      <c r="C116" s="442">
        <v>0</v>
      </c>
      <c r="D116" s="442">
        <v>0</v>
      </c>
      <c r="E116" s="442">
        <v>0</v>
      </c>
      <c r="F116" s="442">
        <v>0</v>
      </c>
      <c r="G116" s="442">
        <v>0</v>
      </c>
      <c r="H116" s="442">
        <v>0</v>
      </c>
      <c r="I116" s="442">
        <v>0</v>
      </c>
    </row>
    <row r="117" spans="1:12" ht="9.75" customHeight="1" x14ac:dyDescent="0.25">
      <c r="A117" s="14"/>
      <c r="B117" s="416"/>
      <c r="C117" s="416"/>
      <c r="D117" s="416"/>
      <c r="E117" s="416"/>
      <c r="F117" s="416"/>
      <c r="G117" s="34"/>
      <c r="H117" s="34"/>
      <c r="I117" s="416"/>
    </row>
    <row r="118" spans="1:12" x14ac:dyDescent="0.25">
      <c r="A118" s="210" t="s">
        <v>97</v>
      </c>
      <c r="B118" s="415">
        <f t="shared" ref="B118:I118" si="5">SUM(B112:B117)</f>
        <v>1</v>
      </c>
      <c r="C118" s="415">
        <f t="shared" si="5"/>
        <v>0</v>
      </c>
      <c r="D118" s="415">
        <f t="shared" si="5"/>
        <v>0</v>
      </c>
      <c r="E118" s="415">
        <f t="shared" si="5"/>
        <v>0</v>
      </c>
      <c r="F118" s="415">
        <f t="shared" si="5"/>
        <v>0</v>
      </c>
      <c r="G118" s="415">
        <f t="shared" si="5"/>
        <v>0</v>
      </c>
      <c r="H118" s="415">
        <f t="shared" si="5"/>
        <v>0</v>
      </c>
      <c r="I118" s="415">
        <f t="shared" si="5"/>
        <v>1</v>
      </c>
    </row>
    <row r="119" spans="1:12" ht="9.75" customHeight="1" x14ac:dyDescent="0.25">
      <c r="A119" s="211"/>
      <c r="B119" s="26"/>
      <c r="C119" s="26"/>
      <c r="D119" s="26"/>
      <c r="E119" s="26"/>
      <c r="F119" s="26"/>
      <c r="G119" s="26"/>
      <c r="H119" s="26"/>
      <c r="I119" s="26"/>
    </row>
    <row r="121" spans="1:12" x14ac:dyDescent="0.25">
      <c r="A121" s="422" t="s">
        <v>401</v>
      </c>
    </row>
    <row r="122" spans="1:12" ht="30.75" x14ac:dyDescent="0.25">
      <c r="A122" s="421"/>
      <c r="B122" s="387" t="s">
        <v>400</v>
      </c>
      <c r="C122" s="421" t="s">
        <v>3</v>
      </c>
      <c r="D122" s="420" t="s">
        <v>13</v>
      </c>
      <c r="E122" s="420" t="s">
        <v>22</v>
      </c>
      <c r="F122" s="419"/>
      <c r="G122" s="419"/>
      <c r="H122" s="419"/>
      <c r="I122" s="419"/>
      <c r="J122" s="419"/>
      <c r="K122" s="419"/>
      <c r="L122" s="419"/>
    </row>
    <row r="123" spans="1:12" ht="9.75" customHeight="1" x14ac:dyDescent="0.25">
      <c r="A123" s="11"/>
      <c r="B123" s="418"/>
      <c r="C123" s="418"/>
      <c r="D123" s="418"/>
      <c r="E123" s="418"/>
    </row>
    <row r="124" spans="1:12" x14ac:dyDescent="0.25">
      <c r="A124" s="14" t="s">
        <v>84</v>
      </c>
      <c r="B124" s="442">
        <v>0</v>
      </c>
      <c r="C124" s="442" t="s">
        <v>99</v>
      </c>
      <c r="D124" s="442">
        <v>0</v>
      </c>
      <c r="E124" s="442">
        <v>0</v>
      </c>
    </row>
    <row r="125" spans="1:12" x14ac:dyDescent="0.25">
      <c r="A125" s="14" t="s">
        <v>85</v>
      </c>
      <c r="B125" s="442">
        <v>0</v>
      </c>
      <c r="C125" s="442" t="s">
        <v>99</v>
      </c>
      <c r="D125" s="442">
        <v>0</v>
      </c>
      <c r="E125" s="442">
        <v>0</v>
      </c>
    </row>
    <row r="126" spans="1:12" x14ac:dyDescent="0.25">
      <c r="A126" s="14" t="s">
        <v>80</v>
      </c>
      <c r="B126" s="416">
        <v>0</v>
      </c>
      <c r="C126" s="416">
        <v>1</v>
      </c>
      <c r="D126" s="416">
        <v>0</v>
      </c>
      <c r="E126" s="416">
        <v>1</v>
      </c>
    </row>
    <row r="127" spans="1:12" x14ac:dyDescent="0.25">
      <c r="A127" s="14" t="s">
        <v>86</v>
      </c>
      <c r="B127" s="442">
        <v>0</v>
      </c>
      <c r="C127" s="442">
        <v>0</v>
      </c>
      <c r="D127" s="442">
        <v>0</v>
      </c>
      <c r="E127" s="442">
        <v>0</v>
      </c>
    </row>
    <row r="128" spans="1:12" x14ac:dyDescent="0.25">
      <c r="A128" s="14" t="s">
        <v>82</v>
      </c>
      <c r="B128" s="442">
        <v>0</v>
      </c>
      <c r="C128" s="442">
        <v>0</v>
      </c>
      <c r="D128" s="442" t="s">
        <v>99</v>
      </c>
      <c r="E128" s="442">
        <v>0</v>
      </c>
    </row>
    <row r="129" spans="1:12" x14ac:dyDescent="0.25">
      <c r="A129" s="14" t="s">
        <v>83</v>
      </c>
      <c r="B129" s="442">
        <v>0</v>
      </c>
      <c r="C129" s="442">
        <v>0</v>
      </c>
      <c r="D129" s="442">
        <v>0</v>
      </c>
      <c r="E129" s="442">
        <v>0</v>
      </c>
    </row>
    <row r="130" spans="1:12" x14ac:dyDescent="0.25">
      <c r="A130" s="14" t="s">
        <v>88</v>
      </c>
      <c r="B130" s="442">
        <v>0</v>
      </c>
      <c r="C130" s="442">
        <v>0</v>
      </c>
      <c r="D130" s="442">
        <v>0</v>
      </c>
      <c r="E130" s="442">
        <v>0</v>
      </c>
    </row>
    <row r="131" spans="1:12" ht="9.75" customHeight="1" x14ac:dyDescent="0.25">
      <c r="A131" s="14"/>
      <c r="B131" s="416"/>
      <c r="C131" s="416"/>
      <c r="D131" s="416"/>
      <c r="E131" s="416"/>
    </row>
    <row r="132" spans="1:12" x14ac:dyDescent="0.25">
      <c r="A132" s="210" t="s">
        <v>97</v>
      </c>
      <c r="B132" s="415">
        <f>SUM(B126:B131)</f>
        <v>0</v>
      </c>
      <c r="C132" s="415">
        <f>SUM(C126:C131)</f>
        <v>1</v>
      </c>
      <c r="D132" s="415">
        <f>SUM(D126:D131)</f>
        <v>0</v>
      </c>
      <c r="E132" s="415">
        <f>SUM(E126:E131)</f>
        <v>1</v>
      </c>
      <c r="F132" s="63"/>
      <c r="G132" s="63"/>
      <c r="H132" s="63"/>
      <c r="I132" s="63"/>
      <c r="J132" s="63"/>
      <c r="K132" s="63"/>
      <c r="L132" s="63"/>
    </row>
    <row r="133" spans="1:12" ht="9.75" customHeight="1" x14ac:dyDescent="0.25">
      <c r="A133" s="211"/>
      <c r="B133" s="26"/>
      <c r="C133" s="26"/>
      <c r="D133" s="26"/>
      <c r="E133" s="26"/>
      <c r="F133" s="63"/>
      <c r="G133" s="63"/>
      <c r="H133" s="63"/>
      <c r="I133" s="63"/>
      <c r="J133" s="63"/>
      <c r="K133" s="63"/>
      <c r="L133" s="63"/>
    </row>
    <row r="135" spans="1:12" x14ac:dyDescent="0.25">
      <c r="A135" s="414" t="s">
        <v>399</v>
      </c>
      <c r="B135" s="63"/>
      <c r="C135" s="63"/>
      <c r="D135" s="63"/>
      <c r="E135" s="63"/>
    </row>
    <row r="136" spans="1:12" x14ac:dyDescent="0.25">
      <c r="A136" s="413" t="s">
        <v>398</v>
      </c>
      <c r="B136" s="63"/>
      <c r="C136" s="63"/>
      <c r="D136" s="63"/>
      <c r="E136" s="63"/>
    </row>
    <row r="137" spans="1:12" x14ac:dyDescent="0.25">
      <c r="A137" s="413" t="s">
        <v>397</v>
      </c>
      <c r="B137" s="63"/>
      <c r="C137" s="63"/>
      <c r="D137" s="63"/>
      <c r="E137" s="63"/>
    </row>
    <row r="138" spans="1:12" x14ac:dyDescent="0.25">
      <c r="A138" s="413" t="s">
        <v>396</v>
      </c>
      <c r="B138" s="63"/>
      <c r="C138" s="63"/>
      <c r="D138" s="63"/>
      <c r="E138" s="63"/>
    </row>
    <row r="139" spans="1:12" x14ac:dyDescent="0.25">
      <c r="A139" s="63"/>
      <c r="B139" s="63"/>
      <c r="C139" s="63"/>
      <c r="D139" s="63"/>
      <c r="E139" s="63"/>
    </row>
    <row r="140" spans="1:12" x14ac:dyDescent="0.25">
      <c r="A140" s="63" t="s">
        <v>395</v>
      </c>
    </row>
    <row r="141" spans="1:12" x14ac:dyDescent="0.25">
      <c r="A141" s="394" t="s">
        <v>44</v>
      </c>
    </row>
  </sheetData>
  <hyperlinks>
    <hyperlink ref="A141" location="'Table of contents'!A1" display="return to table of contents"/>
  </hyperlinks>
  <pageMargins left="0.7" right="0.7" top="0.75" bottom="0.75" header="0.3" footer="0.3"/>
  <pageSetup paperSize="9" scale="52" orientation="portrait" verticalDpi="0" r:id="rId1"/>
  <rowBreaks count="2" manualBreakCount="2">
    <brk id="44" max="8" man="1"/>
    <brk id="89" max="8" man="1"/>
  </rowBreaks>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zoomScaleSheetLayoutView="100" workbookViewId="0"/>
  </sheetViews>
  <sheetFormatPr defaultRowHeight="15" x14ac:dyDescent="0.2"/>
  <cols>
    <col min="1" max="1" width="49.7109375" style="389" customWidth="1"/>
    <col min="2" max="2" width="11.140625" style="389" customWidth="1"/>
    <col min="3" max="3" width="12.140625" style="389" customWidth="1"/>
    <col min="4" max="5" width="10.28515625" style="389" customWidth="1"/>
    <col min="6" max="6" width="10" style="389" customWidth="1"/>
    <col min="7" max="9" width="10.28515625" style="389" customWidth="1"/>
    <col min="10" max="10" width="11.140625" style="389" customWidth="1"/>
    <col min="11" max="13" width="10.28515625" style="389" customWidth="1"/>
    <col min="14" max="16384" width="9.140625" style="389"/>
  </cols>
  <sheetData>
    <row r="1" spans="1:13" ht="15.75" x14ac:dyDescent="0.25">
      <c r="A1" s="389" t="s">
        <v>450</v>
      </c>
    </row>
    <row r="3" spans="1:13" x14ac:dyDescent="0.2">
      <c r="A3" s="2" t="s">
        <v>422</v>
      </c>
      <c r="B3" s="2"/>
      <c r="C3" s="3"/>
      <c r="F3" s="20"/>
      <c r="G3" s="20"/>
      <c r="H3" s="20"/>
      <c r="I3" s="20"/>
      <c r="J3" s="20"/>
      <c r="K3" s="20"/>
      <c r="L3" s="20"/>
      <c r="M3" s="20"/>
    </row>
    <row r="4" spans="1:13" x14ac:dyDescent="0.2">
      <c r="A4" s="4"/>
      <c r="B4" s="465" t="s">
        <v>420</v>
      </c>
      <c r="C4" s="466"/>
      <c r="D4" s="466"/>
      <c r="E4" s="467"/>
      <c r="F4" s="465" t="s">
        <v>419</v>
      </c>
      <c r="G4" s="466"/>
      <c r="H4" s="466"/>
      <c r="I4" s="467"/>
      <c r="J4" s="465" t="s">
        <v>418</v>
      </c>
      <c r="K4" s="466"/>
      <c r="L4" s="466"/>
      <c r="M4" s="467"/>
    </row>
    <row r="5" spans="1:13" ht="15.75" customHeight="1" x14ac:dyDescent="0.2">
      <c r="A5" s="5"/>
      <c r="B5" s="470" t="s">
        <v>4</v>
      </c>
      <c r="C5" s="472" t="s">
        <v>1</v>
      </c>
      <c r="D5" s="473"/>
      <c r="E5" s="474"/>
      <c r="F5" s="470" t="s">
        <v>4</v>
      </c>
      <c r="G5" s="472" t="s">
        <v>1</v>
      </c>
      <c r="H5" s="473"/>
      <c r="I5" s="474"/>
      <c r="J5" s="470" t="s">
        <v>4</v>
      </c>
      <c r="K5" s="472" t="s">
        <v>1</v>
      </c>
      <c r="L5" s="473"/>
      <c r="M5" s="474"/>
    </row>
    <row r="6" spans="1:13" ht="90" customHeight="1" x14ac:dyDescent="0.2">
      <c r="A6" s="5"/>
      <c r="B6" s="471"/>
      <c r="C6" s="6" t="s">
        <v>417</v>
      </c>
      <c r="D6" s="7" t="s">
        <v>3</v>
      </c>
      <c r="E6" s="8" t="s">
        <v>13</v>
      </c>
      <c r="F6" s="471"/>
      <c r="G6" s="6" t="s">
        <v>417</v>
      </c>
      <c r="H6" s="386" t="s">
        <v>3</v>
      </c>
      <c r="I6" s="8" t="s">
        <v>13</v>
      </c>
      <c r="J6" s="471"/>
      <c r="K6" s="6" t="s">
        <v>417</v>
      </c>
      <c r="L6" s="386" t="s">
        <v>3</v>
      </c>
      <c r="M6" s="8" t="s">
        <v>13</v>
      </c>
    </row>
    <row r="7" spans="1:13" x14ac:dyDescent="0.2">
      <c r="A7" s="11"/>
      <c r="B7" s="15"/>
      <c r="C7" s="11"/>
      <c r="D7" s="12"/>
      <c r="E7" s="13"/>
      <c r="F7" s="11"/>
      <c r="G7" s="11"/>
      <c r="H7" s="12"/>
      <c r="I7" s="13"/>
      <c r="J7" s="15"/>
      <c r="K7" s="11"/>
      <c r="L7" s="12"/>
      <c r="M7" s="13"/>
    </row>
    <row r="8" spans="1:13" x14ac:dyDescent="0.2">
      <c r="A8" s="14" t="s">
        <v>84</v>
      </c>
      <c r="B8" s="15">
        <v>0</v>
      </c>
      <c r="C8" s="441">
        <v>0</v>
      </c>
      <c r="D8" s="274" t="s">
        <v>99</v>
      </c>
      <c r="E8" s="275">
        <v>0</v>
      </c>
      <c r="F8" s="15">
        <v>0</v>
      </c>
      <c r="G8" s="441">
        <v>0</v>
      </c>
      <c r="H8" s="274" t="s">
        <v>99</v>
      </c>
      <c r="I8" s="275">
        <v>0</v>
      </c>
      <c r="J8" s="15">
        <v>0</v>
      </c>
      <c r="K8" s="441">
        <v>0</v>
      </c>
      <c r="L8" s="274" t="s">
        <v>99</v>
      </c>
      <c r="M8" s="275">
        <v>0</v>
      </c>
    </row>
    <row r="9" spans="1:13" x14ac:dyDescent="0.2">
      <c r="A9" s="14" t="s">
        <v>85</v>
      </c>
      <c r="B9" s="15">
        <v>2</v>
      </c>
      <c r="C9" s="441">
        <v>0</v>
      </c>
      <c r="D9" s="274" t="s">
        <v>99</v>
      </c>
      <c r="E9" s="275">
        <v>2</v>
      </c>
      <c r="F9" s="15">
        <v>1</v>
      </c>
      <c r="G9" s="441">
        <v>0</v>
      </c>
      <c r="H9" s="274" t="s">
        <v>99</v>
      </c>
      <c r="I9" s="275">
        <v>1</v>
      </c>
      <c r="J9" s="15">
        <v>0</v>
      </c>
      <c r="K9" s="441">
        <v>0</v>
      </c>
      <c r="L9" s="274" t="s">
        <v>99</v>
      </c>
      <c r="M9" s="275">
        <v>0</v>
      </c>
    </row>
    <row r="10" spans="1:13" x14ac:dyDescent="0.2">
      <c r="A10" s="14" t="s">
        <v>80</v>
      </c>
      <c r="B10" s="15">
        <v>9</v>
      </c>
      <c r="C10" s="441">
        <v>0</v>
      </c>
      <c r="D10" s="274">
        <v>6</v>
      </c>
      <c r="E10" s="275">
        <v>3</v>
      </c>
      <c r="F10" s="15">
        <v>15</v>
      </c>
      <c r="G10" s="441">
        <v>1</v>
      </c>
      <c r="H10" s="274">
        <v>10</v>
      </c>
      <c r="I10" s="275">
        <v>4</v>
      </c>
      <c r="J10" s="15">
        <v>12</v>
      </c>
      <c r="K10" s="441">
        <v>5</v>
      </c>
      <c r="L10" s="16">
        <v>7</v>
      </c>
      <c r="M10" s="275">
        <v>0</v>
      </c>
    </row>
    <row r="11" spans="1:13" x14ac:dyDescent="0.2">
      <c r="A11" s="14" t="s">
        <v>86</v>
      </c>
      <c r="B11" s="15">
        <v>1</v>
      </c>
      <c r="C11" s="441">
        <v>0</v>
      </c>
      <c r="D11" s="274">
        <v>1</v>
      </c>
      <c r="E11" s="275">
        <v>0</v>
      </c>
      <c r="F11" s="15">
        <v>1</v>
      </c>
      <c r="G11" s="441">
        <v>0</v>
      </c>
      <c r="H11" s="274">
        <v>0</v>
      </c>
      <c r="I11" s="275">
        <v>1</v>
      </c>
      <c r="J11" s="15">
        <v>0</v>
      </c>
      <c r="K11" s="441">
        <v>0</v>
      </c>
      <c r="L11" s="16">
        <v>0</v>
      </c>
      <c r="M11" s="275">
        <v>0</v>
      </c>
    </row>
    <row r="12" spans="1:13" x14ac:dyDescent="0.2">
      <c r="A12" s="14" t="s">
        <v>82</v>
      </c>
      <c r="B12" s="15">
        <v>0</v>
      </c>
      <c r="C12" s="441">
        <v>0</v>
      </c>
      <c r="D12" s="274" t="s">
        <v>99</v>
      </c>
      <c r="E12" s="275" t="s">
        <v>99</v>
      </c>
      <c r="F12" s="15">
        <v>0</v>
      </c>
      <c r="G12" s="441">
        <v>0</v>
      </c>
      <c r="H12" s="274" t="s">
        <v>99</v>
      </c>
      <c r="I12" s="275" t="s">
        <v>99</v>
      </c>
      <c r="J12" s="15">
        <v>1</v>
      </c>
      <c r="K12" s="441">
        <v>0</v>
      </c>
      <c r="L12" s="16">
        <v>1</v>
      </c>
      <c r="M12" s="275" t="s">
        <v>99</v>
      </c>
    </row>
    <row r="13" spans="1:13" x14ac:dyDescent="0.2">
      <c r="A13" s="14" t="s">
        <v>83</v>
      </c>
      <c r="B13" s="15">
        <v>0</v>
      </c>
      <c r="C13" s="441">
        <v>0</v>
      </c>
      <c r="D13" s="274">
        <v>0</v>
      </c>
      <c r="E13" s="275" t="s">
        <v>99</v>
      </c>
      <c r="F13" s="15">
        <v>0</v>
      </c>
      <c r="G13" s="441">
        <v>0</v>
      </c>
      <c r="H13" s="274">
        <v>0</v>
      </c>
      <c r="I13" s="275">
        <v>0</v>
      </c>
      <c r="J13" s="15">
        <v>0</v>
      </c>
      <c r="K13" s="441">
        <v>0</v>
      </c>
      <c r="L13" s="16">
        <v>0</v>
      </c>
      <c r="M13" s="275">
        <v>0</v>
      </c>
    </row>
    <row r="14" spans="1:13" x14ac:dyDescent="0.2">
      <c r="A14" s="14" t="s">
        <v>88</v>
      </c>
      <c r="B14" s="15">
        <v>1</v>
      </c>
      <c r="C14" s="441">
        <v>0</v>
      </c>
      <c r="D14" s="274" t="s">
        <v>99</v>
      </c>
      <c r="E14" s="275">
        <v>1</v>
      </c>
      <c r="F14" s="15">
        <v>0</v>
      </c>
      <c r="G14" s="441">
        <v>0</v>
      </c>
      <c r="H14" s="274" t="s">
        <v>99</v>
      </c>
      <c r="I14" s="275">
        <v>0</v>
      </c>
      <c r="J14" s="15">
        <v>1</v>
      </c>
      <c r="K14" s="441">
        <v>0</v>
      </c>
      <c r="L14" s="16">
        <v>1</v>
      </c>
      <c r="M14" s="275">
        <v>0</v>
      </c>
    </row>
    <row r="15" spans="1:13" x14ac:dyDescent="0.2">
      <c r="A15" s="14"/>
      <c r="B15" s="15"/>
      <c r="C15" s="441"/>
      <c r="D15" s="16"/>
      <c r="E15" s="275"/>
      <c r="F15" s="15"/>
      <c r="G15" s="441"/>
      <c r="H15" s="16"/>
      <c r="I15" s="275"/>
      <c r="J15" s="15"/>
      <c r="K15" s="441"/>
      <c r="L15" s="16"/>
      <c r="M15" s="275"/>
    </row>
    <row r="16" spans="1:13" s="19" customFormat="1" ht="15.75" x14ac:dyDescent="0.25">
      <c r="A16" s="210" t="s">
        <v>97</v>
      </c>
      <c r="B16" s="213">
        <v>13</v>
      </c>
      <c r="C16" s="440">
        <v>0</v>
      </c>
      <c r="D16" s="92">
        <v>7</v>
      </c>
      <c r="E16" s="439">
        <v>6</v>
      </c>
      <c r="F16" s="213">
        <v>17</v>
      </c>
      <c r="G16" s="440">
        <v>1</v>
      </c>
      <c r="H16" s="92">
        <v>10</v>
      </c>
      <c r="I16" s="439">
        <v>6</v>
      </c>
      <c r="J16" s="213">
        <v>14</v>
      </c>
      <c r="K16" s="440">
        <v>5</v>
      </c>
      <c r="L16" s="92">
        <v>9</v>
      </c>
      <c r="M16" s="439">
        <v>0</v>
      </c>
    </row>
    <row r="17" spans="1:13" x14ac:dyDescent="0.2">
      <c r="A17" s="21"/>
      <c r="B17" s="438"/>
      <c r="C17" s="437"/>
      <c r="D17" s="436"/>
      <c r="E17" s="435"/>
      <c r="F17" s="438"/>
      <c r="G17" s="437"/>
      <c r="H17" s="436"/>
      <c r="I17" s="435"/>
      <c r="J17" s="438"/>
      <c r="K17" s="437"/>
      <c r="L17" s="436"/>
      <c r="M17" s="435"/>
    </row>
    <row r="18" spans="1:13" ht="15.75" customHeight="1" x14ac:dyDescent="0.2">
      <c r="A18" s="3"/>
      <c r="B18" s="3"/>
      <c r="C18" s="3"/>
      <c r="D18" s="3"/>
      <c r="E18" s="3"/>
      <c r="F18" s="3"/>
      <c r="G18" s="3"/>
      <c r="H18" s="3"/>
      <c r="I18" s="3"/>
      <c r="J18" s="3"/>
      <c r="K18" s="3"/>
      <c r="L18" s="3"/>
      <c r="M18" s="3"/>
    </row>
    <row r="19" spans="1:13" x14ac:dyDescent="0.2">
      <c r="A19" s="2" t="s">
        <v>421</v>
      </c>
      <c r="B19" s="2"/>
      <c r="C19" s="2"/>
      <c r="D19" s="2"/>
      <c r="E19" s="2"/>
    </row>
    <row r="20" spans="1:13" x14ac:dyDescent="0.2">
      <c r="A20" s="4"/>
      <c r="B20" s="465" t="s">
        <v>420</v>
      </c>
      <c r="C20" s="466"/>
      <c r="D20" s="467"/>
      <c r="E20" s="465" t="s">
        <v>419</v>
      </c>
      <c r="F20" s="466"/>
      <c r="G20" s="467"/>
      <c r="H20" s="465" t="s">
        <v>418</v>
      </c>
      <c r="I20" s="466"/>
      <c r="J20" s="467"/>
    </row>
    <row r="21" spans="1:13" ht="15.75" customHeight="1" x14ac:dyDescent="0.2">
      <c r="A21" s="5"/>
      <c r="B21" s="472" t="s">
        <v>1</v>
      </c>
      <c r="C21" s="473"/>
      <c r="D21" s="474"/>
      <c r="E21" s="472" t="s">
        <v>1</v>
      </c>
      <c r="F21" s="473"/>
      <c r="G21" s="474"/>
      <c r="H21" s="472" t="s">
        <v>1</v>
      </c>
      <c r="I21" s="473"/>
      <c r="J21" s="474"/>
    </row>
    <row r="22" spans="1:13" ht="58.5" customHeight="1" x14ac:dyDescent="0.2">
      <c r="A22" s="5"/>
      <c r="B22" s="6" t="s">
        <v>417</v>
      </c>
      <c r="C22" s="7" t="s">
        <v>3</v>
      </c>
      <c r="D22" s="8" t="s">
        <v>13</v>
      </c>
      <c r="E22" s="6" t="s">
        <v>417</v>
      </c>
      <c r="F22" s="7" t="s">
        <v>3</v>
      </c>
      <c r="G22" s="8" t="s">
        <v>13</v>
      </c>
      <c r="H22" s="6" t="s">
        <v>417</v>
      </c>
      <c r="I22" s="7" t="s">
        <v>3</v>
      </c>
      <c r="J22" s="8" t="s">
        <v>13</v>
      </c>
    </row>
    <row r="23" spans="1:13" x14ac:dyDescent="0.2">
      <c r="A23" s="11"/>
      <c r="B23" s="11"/>
      <c r="C23" s="12"/>
      <c r="D23" s="13"/>
      <c r="E23" s="11"/>
      <c r="F23" s="12"/>
      <c r="G23" s="13"/>
      <c r="H23" s="11"/>
      <c r="I23" s="12"/>
      <c r="J23" s="13"/>
    </row>
    <row r="24" spans="1:13" x14ac:dyDescent="0.2">
      <c r="A24" s="14" t="s">
        <v>84</v>
      </c>
      <c r="B24" s="433" t="s">
        <v>99</v>
      </c>
      <c r="C24" s="434" t="s">
        <v>99</v>
      </c>
      <c r="D24" s="431" t="s">
        <v>99</v>
      </c>
      <c r="E24" s="433" t="s">
        <v>99</v>
      </c>
      <c r="F24" s="434" t="s">
        <v>99</v>
      </c>
      <c r="G24" s="431" t="s">
        <v>99</v>
      </c>
      <c r="H24" s="433" t="s">
        <v>99</v>
      </c>
      <c r="I24" s="434" t="s">
        <v>99</v>
      </c>
      <c r="J24" s="431" t="s">
        <v>99</v>
      </c>
    </row>
    <row r="25" spans="1:13" x14ac:dyDescent="0.2">
      <c r="A25" s="14" t="s">
        <v>85</v>
      </c>
      <c r="B25" s="433">
        <f>C9/B9</f>
        <v>0</v>
      </c>
      <c r="C25" s="434" t="s">
        <v>99</v>
      </c>
      <c r="D25" s="431">
        <f>E9/B9</f>
        <v>1</v>
      </c>
      <c r="E25" s="433">
        <f>G9/F9</f>
        <v>0</v>
      </c>
      <c r="F25" s="434" t="s">
        <v>99</v>
      </c>
      <c r="G25" s="431">
        <f>I9/F9</f>
        <v>1</v>
      </c>
      <c r="H25" s="433" t="s">
        <v>99</v>
      </c>
      <c r="I25" s="434" t="s">
        <v>99</v>
      </c>
      <c r="J25" s="431" t="s">
        <v>99</v>
      </c>
    </row>
    <row r="26" spans="1:13" x14ac:dyDescent="0.2">
      <c r="A26" s="14" t="s">
        <v>80</v>
      </c>
      <c r="B26" s="433">
        <f>C10/B10</f>
        <v>0</v>
      </c>
      <c r="C26" s="434">
        <f>D10/B10</f>
        <v>0.66666666666666663</v>
      </c>
      <c r="D26" s="431">
        <f>E10/B10</f>
        <v>0.33333333333333331</v>
      </c>
      <c r="E26" s="433">
        <f>G10/F10</f>
        <v>6.6666666666666666E-2</v>
      </c>
      <c r="F26" s="434">
        <f>H10/F10</f>
        <v>0.66666666666666663</v>
      </c>
      <c r="G26" s="431">
        <f>I10/F10</f>
        <v>0.26666666666666666</v>
      </c>
      <c r="H26" s="433">
        <f>K10/J10</f>
        <v>0.41666666666666669</v>
      </c>
      <c r="I26" s="432">
        <f>L10/J10</f>
        <v>0.58333333333333337</v>
      </c>
      <c r="J26" s="431">
        <f>M10/J10</f>
        <v>0</v>
      </c>
    </row>
    <row r="27" spans="1:13" x14ac:dyDescent="0.2">
      <c r="A27" s="14" t="s">
        <v>86</v>
      </c>
      <c r="B27" s="433">
        <f>C11/B11</f>
        <v>0</v>
      </c>
      <c r="C27" s="434">
        <f>D11/B11</f>
        <v>1</v>
      </c>
      <c r="D27" s="431">
        <f>E11/B11</f>
        <v>0</v>
      </c>
      <c r="E27" s="433">
        <f>G11/F11</f>
        <v>0</v>
      </c>
      <c r="F27" s="434">
        <f>H11/F11</f>
        <v>0</v>
      </c>
      <c r="G27" s="431">
        <f>I11/F11</f>
        <v>1</v>
      </c>
      <c r="H27" s="433" t="s">
        <v>99</v>
      </c>
      <c r="I27" s="434" t="s">
        <v>99</v>
      </c>
      <c r="J27" s="431" t="s">
        <v>99</v>
      </c>
    </row>
    <row r="28" spans="1:13" x14ac:dyDescent="0.2">
      <c r="A28" s="14" t="s">
        <v>82</v>
      </c>
      <c r="B28" s="433" t="s">
        <v>99</v>
      </c>
      <c r="C28" s="434" t="s">
        <v>99</v>
      </c>
      <c r="D28" s="431" t="s">
        <v>99</v>
      </c>
      <c r="E28" s="433" t="s">
        <v>99</v>
      </c>
      <c r="F28" s="434" t="s">
        <v>99</v>
      </c>
      <c r="G28" s="431" t="s">
        <v>99</v>
      </c>
      <c r="H28" s="433">
        <f>K12/J12</f>
        <v>0</v>
      </c>
      <c r="I28" s="432">
        <f>L12/J12</f>
        <v>1</v>
      </c>
      <c r="J28" s="431">
        <v>0</v>
      </c>
    </row>
    <row r="29" spans="1:13" x14ac:dyDescent="0.2">
      <c r="A29" s="14" t="s">
        <v>83</v>
      </c>
      <c r="B29" s="433" t="s">
        <v>99</v>
      </c>
      <c r="C29" s="434" t="s">
        <v>99</v>
      </c>
      <c r="D29" s="431" t="s">
        <v>99</v>
      </c>
      <c r="E29" s="433" t="s">
        <v>99</v>
      </c>
      <c r="F29" s="434" t="s">
        <v>99</v>
      </c>
      <c r="G29" s="431" t="s">
        <v>99</v>
      </c>
      <c r="H29" s="433" t="s">
        <v>99</v>
      </c>
      <c r="I29" s="434" t="s">
        <v>99</v>
      </c>
      <c r="J29" s="431" t="s">
        <v>99</v>
      </c>
    </row>
    <row r="30" spans="1:13" x14ac:dyDescent="0.2">
      <c r="A30" s="14" t="s">
        <v>88</v>
      </c>
      <c r="B30" s="433">
        <f>C14/B14</f>
        <v>0</v>
      </c>
      <c r="C30" s="434" t="s">
        <v>99</v>
      </c>
      <c r="D30" s="431">
        <f>E14/B14</f>
        <v>1</v>
      </c>
      <c r="E30" s="433" t="s">
        <v>99</v>
      </c>
      <c r="F30" s="434" t="s">
        <v>99</v>
      </c>
      <c r="G30" s="431" t="s">
        <v>99</v>
      </c>
      <c r="H30" s="433">
        <f>K14/J14</f>
        <v>0</v>
      </c>
      <c r="I30" s="432">
        <f>L14/J14</f>
        <v>1</v>
      </c>
      <c r="J30" s="431">
        <f>M14/J14</f>
        <v>0</v>
      </c>
    </row>
    <row r="31" spans="1:13" x14ac:dyDescent="0.2">
      <c r="A31" s="14"/>
      <c r="B31" s="433"/>
      <c r="C31" s="432"/>
      <c r="D31" s="431"/>
      <c r="E31" s="433"/>
      <c r="F31" s="432"/>
      <c r="G31" s="431"/>
      <c r="H31" s="433"/>
      <c r="I31" s="432"/>
      <c r="J31" s="431"/>
    </row>
    <row r="32" spans="1:13" s="19" customFormat="1" ht="15.75" x14ac:dyDescent="0.25">
      <c r="A32" s="207" t="s">
        <v>97</v>
      </c>
      <c r="B32" s="430">
        <f>C16/B16</f>
        <v>0</v>
      </c>
      <c r="C32" s="205">
        <f>D16/B16</f>
        <v>0.53846153846153844</v>
      </c>
      <c r="D32" s="429">
        <f>E16/B16</f>
        <v>0.46153846153846156</v>
      </c>
      <c r="E32" s="430">
        <f>G16/F16</f>
        <v>5.8823529411764705E-2</v>
      </c>
      <c r="F32" s="205">
        <f>H16/F16</f>
        <v>0.58823529411764708</v>
      </c>
      <c r="G32" s="429">
        <f>I16/F16</f>
        <v>0.35294117647058826</v>
      </c>
      <c r="H32" s="430">
        <f>K16/J16</f>
        <v>0.35714285714285715</v>
      </c>
      <c r="I32" s="205">
        <f>L16/J16</f>
        <v>0.6428571428571429</v>
      </c>
      <c r="J32" s="429">
        <f>M16/J16</f>
        <v>0</v>
      </c>
    </row>
    <row r="33" spans="1:10" x14ac:dyDescent="0.2">
      <c r="A33" s="21"/>
      <c r="B33" s="217"/>
      <c r="C33" s="20"/>
      <c r="D33" s="218"/>
      <c r="E33" s="217"/>
      <c r="F33" s="20"/>
      <c r="G33" s="218"/>
      <c r="H33" s="217"/>
      <c r="I33" s="20"/>
      <c r="J33" s="218"/>
    </row>
    <row r="35" spans="1:10" x14ac:dyDescent="0.2">
      <c r="A35" s="23" t="s">
        <v>5</v>
      </c>
    </row>
    <row r="36" spans="1:10" ht="15.75" x14ac:dyDescent="0.25">
      <c r="A36" s="428" t="s">
        <v>44</v>
      </c>
    </row>
  </sheetData>
  <mergeCells count="15">
    <mergeCell ref="B20:D20"/>
    <mergeCell ref="E20:G20"/>
    <mergeCell ref="H20:J20"/>
    <mergeCell ref="B21:D21"/>
    <mergeCell ref="E21:G21"/>
    <mergeCell ref="H21:J21"/>
    <mergeCell ref="B4:E4"/>
    <mergeCell ref="F4:I4"/>
    <mergeCell ref="J4:M4"/>
    <mergeCell ref="B5:B6"/>
    <mergeCell ref="C5:E5"/>
    <mergeCell ref="F5:F6"/>
    <mergeCell ref="G5:I5"/>
    <mergeCell ref="J5:J6"/>
    <mergeCell ref="K5:M5"/>
  </mergeCells>
  <hyperlinks>
    <hyperlink ref="A36" location="'Table of contents'!A1" display="return to table of contents"/>
  </hyperlinks>
  <pageMargins left="0.7" right="0.7" top="0.75" bottom="0.75" header="0.3" footer="0.3"/>
  <pageSetup paperSize="9" scale="74" orientation="landscape" verticalDpi="0" r:id="rId1"/>
  <colBreaks count="1" manualBreakCount="1">
    <brk id="1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47"/>
  <sheetViews>
    <sheetView zoomScaleNormal="100" zoomScaleSheetLayoutView="85" workbookViewId="0"/>
  </sheetViews>
  <sheetFormatPr defaultRowHeight="15" x14ac:dyDescent="0.2"/>
  <cols>
    <col min="1" max="1" width="5.7109375" style="343" customWidth="1"/>
    <col min="2" max="2" width="4.5703125" style="343" customWidth="1"/>
    <col min="3" max="3" width="43.140625" style="343" customWidth="1"/>
    <col min="4" max="4" width="17.7109375" style="343" customWidth="1"/>
    <col min="5" max="5" width="24.42578125" style="343" customWidth="1"/>
    <col min="6" max="9" width="13.28515625" style="343" customWidth="1"/>
    <col min="10" max="16384" width="9.140625" style="343"/>
  </cols>
  <sheetData>
    <row r="1" spans="1:14" ht="19.5" customHeight="1" x14ac:dyDescent="0.25">
      <c r="A1" s="19" t="s">
        <v>122</v>
      </c>
      <c r="H1" s="282"/>
    </row>
    <row r="2" spans="1:14" ht="19.5" customHeight="1" x14ac:dyDescent="0.25">
      <c r="A2" s="428" t="s">
        <v>44</v>
      </c>
    </row>
    <row r="3" spans="1:14" ht="19.5" customHeight="1" x14ac:dyDescent="0.2"/>
    <row r="4" spans="1:14" ht="19.5" customHeight="1" x14ac:dyDescent="0.2">
      <c r="A4" s="507" t="s">
        <v>382</v>
      </c>
      <c r="B4" s="507"/>
      <c r="C4" s="507"/>
      <c r="D4" s="507"/>
      <c r="E4" s="507"/>
      <c r="F4" s="507"/>
      <c r="G4" s="507"/>
      <c r="H4" s="507"/>
      <c r="I4" s="507"/>
      <c r="J4" s="507"/>
      <c r="K4" s="345"/>
      <c r="L4" s="345"/>
      <c r="M4" s="345"/>
      <c r="N4" s="345"/>
    </row>
    <row r="5" spans="1:14" ht="32.25" customHeight="1" x14ac:dyDescent="0.2">
      <c r="A5" s="482" t="s">
        <v>156</v>
      </c>
      <c r="B5" s="482"/>
      <c r="C5" s="482"/>
      <c r="D5" s="482"/>
      <c r="E5" s="482"/>
      <c r="F5" s="482"/>
      <c r="G5" s="482"/>
      <c r="H5" s="482"/>
      <c r="I5" s="482"/>
      <c r="J5" s="482"/>
    </row>
    <row r="6" spans="1:14" ht="19.5" customHeight="1" x14ac:dyDescent="0.2">
      <c r="A6" s="508" t="s">
        <v>157</v>
      </c>
      <c r="B6" s="508"/>
      <c r="C6" s="508"/>
      <c r="D6" s="508"/>
      <c r="E6" s="508"/>
      <c r="F6" s="508"/>
      <c r="G6" s="508"/>
      <c r="H6" s="508"/>
      <c r="I6" s="508"/>
      <c r="J6" s="508"/>
    </row>
    <row r="7" spans="1:14" ht="19.5" customHeight="1" x14ac:dyDescent="0.2">
      <c r="A7" s="504" t="s">
        <v>158</v>
      </c>
      <c r="B7" s="504"/>
      <c r="C7" s="504"/>
      <c r="D7" s="504"/>
      <c r="E7" s="504"/>
      <c r="F7" s="504"/>
      <c r="G7" s="504"/>
      <c r="H7" s="504"/>
      <c r="I7" s="504"/>
      <c r="J7" s="504"/>
    </row>
    <row r="8" spans="1:14" ht="19.5" customHeight="1" x14ac:dyDescent="0.2"/>
    <row r="9" spans="1:14" ht="19.5" customHeight="1" x14ac:dyDescent="0.2"/>
    <row r="10" spans="1:14" s="344" customFormat="1" ht="33.75" customHeight="1" x14ac:dyDescent="0.25">
      <c r="A10" s="278" t="s">
        <v>109</v>
      </c>
      <c r="B10" s="343"/>
      <c r="C10" s="343"/>
      <c r="D10" s="343"/>
      <c r="E10" s="343"/>
      <c r="F10" s="343"/>
      <c r="G10" s="343"/>
      <c r="H10" s="343"/>
      <c r="I10" s="343"/>
      <c r="J10" s="343"/>
      <c r="K10" s="343"/>
      <c r="L10" s="343"/>
      <c r="M10" s="343"/>
    </row>
    <row r="11" spans="1:14" s="344" customFormat="1" ht="34.5" customHeight="1" x14ac:dyDescent="0.2">
      <c r="A11" s="510" t="s">
        <v>123</v>
      </c>
      <c r="B11" s="510"/>
      <c r="C11" s="510"/>
      <c r="D11" s="510"/>
      <c r="E11" s="510"/>
      <c r="F11" s="510"/>
      <c r="G11" s="510"/>
      <c r="H11" s="510"/>
      <c r="I11" s="281"/>
    </row>
    <row r="12" spans="1:14" s="344" customFormat="1" x14ac:dyDescent="0.2"/>
    <row r="13" spans="1:14" s="344" customFormat="1" ht="15.75" x14ac:dyDescent="0.25">
      <c r="B13" s="151" t="s">
        <v>110</v>
      </c>
    </row>
    <row r="14" spans="1:14" s="344" customFormat="1" ht="15.75" x14ac:dyDescent="0.25">
      <c r="D14" s="151"/>
    </row>
    <row r="15" spans="1:14" s="344" customFormat="1" ht="33.75" customHeight="1" x14ac:dyDescent="0.2">
      <c r="C15" s="482" t="s">
        <v>111</v>
      </c>
      <c r="D15" s="482"/>
      <c r="E15" s="482"/>
      <c r="F15" s="482"/>
      <c r="G15" s="482"/>
      <c r="H15" s="482"/>
      <c r="I15" s="482"/>
      <c r="J15" s="482"/>
      <c r="K15" s="335"/>
    </row>
    <row r="16" spans="1:14" s="344" customFormat="1" ht="15" customHeight="1" x14ac:dyDescent="0.2">
      <c r="C16" s="291"/>
      <c r="D16" s="289" t="s">
        <v>2</v>
      </c>
      <c r="E16" s="283" t="s">
        <v>167</v>
      </c>
    </row>
    <row r="17" spans="3:10" s="344" customFormat="1" ht="15" customHeight="1" x14ac:dyDescent="0.2">
      <c r="C17" s="130"/>
      <c r="D17" s="284"/>
      <c r="E17" s="284"/>
    </row>
    <row r="18" spans="3:10" s="344" customFormat="1" ht="15" customHeight="1" x14ac:dyDescent="0.2">
      <c r="C18" s="34" t="s">
        <v>124</v>
      </c>
      <c r="D18" s="285">
        <v>470</v>
      </c>
      <c r="E18" s="287">
        <v>0</v>
      </c>
    </row>
    <row r="19" spans="3:10" s="344" customFormat="1" ht="15" customHeight="1" x14ac:dyDescent="0.2">
      <c r="C19" s="34" t="s">
        <v>125</v>
      </c>
      <c r="D19" s="285">
        <v>184</v>
      </c>
      <c r="E19" s="287">
        <v>0</v>
      </c>
    </row>
    <row r="20" spans="3:10" s="344" customFormat="1" ht="15" customHeight="1" x14ac:dyDescent="0.2">
      <c r="C20" s="34" t="s">
        <v>126</v>
      </c>
      <c r="D20" s="285">
        <v>587</v>
      </c>
      <c r="E20" s="287">
        <v>74</v>
      </c>
    </row>
    <row r="21" spans="3:10" s="344" customFormat="1" ht="15" customHeight="1" x14ac:dyDescent="0.2">
      <c r="C21" s="26"/>
      <c r="D21" s="286"/>
      <c r="E21" s="288"/>
    </row>
    <row r="22" spans="3:10" s="344" customFormat="1" x14ac:dyDescent="0.2">
      <c r="C22" s="346" t="s">
        <v>168</v>
      </c>
    </row>
    <row r="23" spans="3:10" s="344" customFormat="1" x14ac:dyDescent="0.2"/>
    <row r="24" spans="3:10" s="344" customFormat="1" x14ac:dyDescent="0.2"/>
    <row r="25" spans="3:10" s="344" customFormat="1" x14ac:dyDescent="0.2">
      <c r="C25" s="509" t="s">
        <v>160</v>
      </c>
      <c r="D25" s="509"/>
      <c r="E25" s="509"/>
      <c r="F25" s="509"/>
      <c r="G25" s="509"/>
      <c r="H25" s="509"/>
      <c r="I25" s="509"/>
      <c r="J25" s="509"/>
    </row>
    <row r="26" spans="3:10" s="344" customFormat="1" ht="15" customHeight="1" x14ac:dyDescent="0.2">
      <c r="C26" s="290"/>
      <c r="D26" s="289" t="s">
        <v>2</v>
      </c>
    </row>
    <row r="27" spans="3:10" s="344" customFormat="1" ht="15" customHeight="1" x14ac:dyDescent="0.2">
      <c r="C27" s="27"/>
      <c r="D27" s="341"/>
    </row>
    <row r="28" spans="3:10" s="344" customFormat="1" ht="15" customHeight="1" x14ac:dyDescent="0.2">
      <c r="C28" s="34" t="s">
        <v>127</v>
      </c>
      <c r="D28" s="34">
        <v>18</v>
      </c>
    </row>
    <row r="29" spans="3:10" s="344" customFormat="1" ht="15" customHeight="1" x14ac:dyDescent="0.2">
      <c r="C29" s="34" t="s">
        <v>128</v>
      </c>
      <c r="D29" s="34">
        <v>29</v>
      </c>
    </row>
    <row r="30" spans="3:10" s="344" customFormat="1" ht="15" customHeight="1" x14ac:dyDescent="0.2">
      <c r="C30" s="34" t="s">
        <v>129</v>
      </c>
      <c r="D30" s="34">
        <v>39</v>
      </c>
    </row>
    <row r="31" spans="3:10" s="344" customFormat="1" ht="15" customHeight="1" x14ac:dyDescent="0.2">
      <c r="C31" s="34" t="s">
        <v>130</v>
      </c>
      <c r="D31" s="34">
        <v>2</v>
      </c>
    </row>
    <row r="32" spans="3:10" s="344" customFormat="1" ht="15" customHeight="1" x14ac:dyDescent="0.2">
      <c r="C32" s="26"/>
      <c r="D32" s="26"/>
    </row>
    <row r="33" spans="2:10" s="344" customFormat="1" x14ac:dyDescent="0.2">
      <c r="C33" s="344" t="s">
        <v>169</v>
      </c>
    </row>
    <row r="34" spans="2:10" s="344" customFormat="1" x14ac:dyDescent="0.2"/>
    <row r="35" spans="2:10" s="344" customFormat="1" x14ac:dyDescent="0.2"/>
    <row r="36" spans="2:10" s="344" customFormat="1" ht="15.75" x14ac:dyDescent="0.25">
      <c r="B36" s="151" t="s">
        <v>112</v>
      </c>
    </row>
    <row r="37" spans="2:10" s="344" customFormat="1" x14ac:dyDescent="0.2"/>
    <row r="38" spans="2:10" s="344" customFormat="1" ht="35.25" customHeight="1" x14ac:dyDescent="0.2">
      <c r="C38" s="512" t="s">
        <v>159</v>
      </c>
      <c r="D38" s="512"/>
      <c r="E38" s="512"/>
      <c r="F38" s="512"/>
      <c r="G38" s="512"/>
      <c r="H38" s="512"/>
      <c r="I38" s="512"/>
      <c r="J38" s="512"/>
    </row>
    <row r="39" spans="2:10" s="344" customFormat="1" ht="15" customHeight="1" x14ac:dyDescent="0.2">
      <c r="C39" s="290"/>
      <c r="D39" s="289" t="s">
        <v>2</v>
      </c>
      <c r="E39" s="283" t="s">
        <v>167</v>
      </c>
    </row>
    <row r="40" spans="2:10" s="344" customFormat="1" ht="15" customHeight="1" x14ac:dyDescent="0.2">
      <c r="C40" s="34"/>
      <c r="D40" s="292"/>
      <c r="E40" s="295"/>
    </row>
    <row r="41" spans="2:10" s="344" customFormat="1" ht="15" customHeight="1" x14ac:dyDescent="0.2">
      <c r="C41" s="34" t="s">
        <v>131</v>
      </c>
      <c r="D41" s="293">
        <v>270</v>
      </c>
      <c r="E41" s="293">
        <v>26</v>
      </c>
    </row>
    <row r="42" spans="2:10" s="344" customFormat="1" ht="15" customHeight="1" x14ac:dyDescent="0.2">
      <c r="C42" s="34" t="s">
        <v>132</v>
      </c>
      <c r="D42" s="293">
        <v>326</v>
      </c>
      <c r="E42" s="293">
        <v>8</v>
      </c>
    </row>
    <row r="43" spans="2:10" s="344" customFormat="1" ht="15" customHeight="1" x14ac:dyDescent="0.2">
      <c r="C43" s="26"/>
      <c r="D43" s="294"/>
      <c r="E43" s="294"/>
    </row>
    <row r="44" spans="2:10" s="344" customFormat="1" x14ac:dyDescent="0.2">
      <c r="C44" s="344" t="s">
        <v>161</v>
      </c>
    </row>
    <row r="45" spans="2:10" s="344" customFormat="1" ht="30" customHeight="1" x14ac:dyDescent="0.2">
      <c r="C45" s="511" t="s">
        <v>162</v>
      </c>
      <c r="D45" s="511"/>
      <c r="E45" s="511"/>
      <c r="F45" s="511"/>
      <c r="G45" s="511"/>
      <c r="H45" s="511"/>
      <c r="I45" s="511"/>
    </row>
    <row r="46" spans="2:10" s="344" customFormat="1" ht="21.75" customHeight="1" x14ac:dyDescent="0.2">
      <c r="C46" s="344" t="s">
        <v>170</v>
      </c>
    </row>
    <row r="47" spans="2:10" s="344" customFormat="1" x14ac:dyDescent="0.2"/>
    <row r="48" spans="2:10" s="344" customFormat="1" x14ac:dyDescent="0.2"/>
    <row r="49" spans="3:10" s="344" customFormat="1" ht="15.75" customHeight="1" x14ac:dyDescent="0.2">
      <c r="C49" s="511" t="s">
        <v>113</v>
      </c>
      <c r="D49" s="511"/>
      <c r="E49" s="511"/>
      <c r="F49" s="511"/>
      <c r="G49" s="511"/>
      <c r="H49" s="511"/>
      <c r="I49" s="511"/>
      <c r="J49" s="511"/>
    </row>
    <row r="50" spans="3:10" s="344" customFormat="1" ht="15" customHeight="1" x14ac:dyDescent="0.2">
      <c r="C50" s="290"/>
      <c r="D50" s="289" t="s">
        <v>2</v>
      </c>
      <c r="E50" s="289" t="s">
        <v>167</v>
      </c>
    </row>
    <row r="51" spans="3:10" s="344" customFormat="1" ht="15" customHeight="1" x14ac:dyDescent="0.2">
      <c r="C51" s="27"/>
      <c r="D51" s="341"/>
      <c r="E51" s="341"/>
    </row>
    <row r="52" spans="3:10" s="344" customFormat="1" ht="15" customHeight="1" x14ac:dyDescent="0.2">
      <c r="C52" s="34" t="s">
        <v>133</v>
      </c>
      <c r="D52" s="293">
        <v>206</v>
      </c>
      <c r="E52" s="293">
        <v>39</v>
      </c>
    </row>
    <row r="53" spans="3:10" s="344" customFormat="1" ht="15" customHeight="1" x14ac:dyDescent="0.2">
      <c r="C53" s="34" t="s">
        <v>129</v>
      </c>
      <c r="D53" s="293">
        <v>53</v>
      </c>
      <c r="E53" s="293">
        <v>9</v>
      </c>
    </row>
    <row r="54" spans="3:10" s="344" customFormat="1" ht="15" customHeight="1" x14ac:dyDescent="0.2">
      <c r="C54" s="34" t="s">
        <v>134</v>
      </c>
      <c r="D54" s="293">
        <v>3</v>
      </c>
      <c r="E54" s="293">
        <v>1</v>
      </c>
    </row>
    <row r="55" spans="3:10" s="344" customFormat="1" ht="15" customHeight="1" x14ac:dyDescent="0.2">
      <c r="C55" s="26"/>
      <c r="D55" s="294"/>
      <c r="E55" s="294"/>
    </row>
    <row r="56" spans="3:10" s="344" customFormat="1" x14ac:dyDescent="0.2">
      <c r="C56" s="344" t="s">
        <v>170</v>
      </c>
    </row>
    <row r="57" spans="3:10" s="344" customFormat="1" x14ac:dyDescent="0.2"/>
    <row r="58" spans="3:10" s="344" customFormat="1" x14ac:dyDescent="0.2"/>
    <row r="59" spans="3:10" s="344" customFormat="1" x14ac:dyDescent="0.2">
      <c r="C59" s="509" t="s">
        <v>114</v>
      </c>
      <c r="D59" s="509"/>
      <c r="E59" s="509"/>
      <c r="F59" s="509"/>
      <c r="G59" s="509"/>
      <c r="H59" s="509"/>
      <c r="I59" s="509"/>
      <c r="J59" s="509"/>
    </row>
    <row r="60" spans="3:10" s="344" customFormat="1" ht="15" customHeight="1" x14ac:dyDescent="0.2">
      <c r="C60" s="290"/>
      <c r="D60" s="289" t="s">
        <v>2</v>
      </c>
      <c r="E60" s="289" t="s">
        <v>167</v>
      </c>
    </row>
    <row r="61" spans="3:10" s="344" customFormat="1" ht="15" customHeight="1" x14ac:dyDescent="0.2">
      <c r="C61" s="27"/>
      <c r="D61" s="341"/>
      <c r="E61" s="341"/>
    </row>
    <row r="62" spans="3:10" s="344" customFormat="1" ht="15" customHeight="1" x14ac:dyDescent="0.2">
      <c r="C62" s="34" t="s">
        <v>135</v>
      </c>
      <c r="D62" s="293">
        <v>56</v>
      </c>
      <c r="E62" s="293">
        <v>32</v>
      </c>
    </row>
    <row r="63" spans="3:10" s="344" customFormat="1" ht="15" customHeight="1" x14ac:dyDescent="0.2">
      <c r="C63" s="34" t="s">
        <v>136</v>
      </c>
      <c r="D63" s="293">
        <v>6</v>
      </c>
      <c r="E63" s="293">
        <v>2</v>
      </c>
    </row>
    <row r="64" spans="3:10" s="344" customFormat="1" ht="15" customHeight="1" x14ac:dyDescent="0.2">
      <c r="C64" s="34" t="s">
        <v>137</v>
      </c>
      <c r="D64" s="293">
        <v>0</v>
      </c>
      <c r="E64" s="293">
        <v>0</v>
      </c>
    </row>
    <row r="65" spans="3:10" s="344" customFormat="1" ht="15" customHeight="1" x14ac:dyDescent="0.2">
      <c r="C65" s="26"/>
      <c r="D65" s="294"/>
      <c r="E65" s="294"/>
    </row>
    <row r="66" spans="3:10" s="344" customFormat="1" x14ac:dyDescent="0.2">
      <c r="C66" s="344" t="s">
        <v>170</v>
      </c>
    </row>
    <row r="67" spans="3:10" s="344" customFormat="1" x14ac:dyDescent="0.2"/>
    <row r="68" spans="3:10" s="344" customFormat="1" x14ac:dyDescent="0.2"/>
    <row r="69" spans="3:10" s="344" customFormat="1" ht="18" customHeight="1" x14ac:dyDescent="0.2">
      <c r="C69" s="512" t="s">
        <v>115</v>
      </c>
      <c r="D69" s="512"/>
      <c r="E69" s="512"/>
      <c r="F69" s="512"/>
      <c r="G69" s="512"/>
      <c r="H69" s="512"/>
      <c r="I69" s="512"/>
      <c r="J69" s="512"/>
    </row>
    <row r="70" spans="3:10" s="344" customFormat="1" ht="60" x14ac:dyDescent="0.2">
      <c r="C70" s="290"/>
      <c r="D70" s="289" t="s">
        <v>2</v>
      </c>
      <c r="E70" s="289" t="s">
        <v>167</v>
      </c>
      <c r="F70" s="339" t="s">
        <v>138</v>
      </c>
    </row>
    <row r="71" spans="3:10" s="344" customFormat="1" ht="15" customHeight="1" x14ac:dyDescent="0.2">
      <c r="C71" s="34"/>
      <c r="D71" s="292"/>
      <c r="E71" s="292"/>
      <c r="F71" s="340"/>
    </row>
    <row r="72" spans="3:10" s="344" customFormat="1" ht="15" customHeight="1" x14ac:dyDescent="0.2">
      <c r="C72" s="34" t="s">
        <v>139</v>
      </c>
      <c r="D72" s="293">
        <v>19</v>
      </c>
      <c r="E72" s="293">
        <v>0</v>
      </c>
      <c r="F72" s="34">
        <v>12</v>
      </c>
    </row>
    <row r="73" spans="3:10" s="344" customFormat="1" ht="15" customHeight="1" x14ac:dyDescent="0.2">
      <c r="C73" s="34" t="s">
        <v>140</v>
      </c>
      <c r="D73" s="293">
        <v>17</v>
      </c>
      <c r="E73" s="293">
        <v>2</v>
      </c>
      <c r="F73" s="34">
        <v>16</v>
      </c>
    </row>
    <row r="74" spans="3:10" s="344" customFormat="1" ht="15" customHeight="1" x14ac:dyDescent="0.2">
      <c r="C74" s="34" t="s">
        <v>141</v>
      </c>
      <c r="D74" s="293">
        <v>5</v>
      </c>
      <c r="E74" s="293">
        <v>1</v>
      </c>
      <c r="F74" s="34">
        <v>4</v>
      </c>
    </row>
    <row r="75" spans="3:10" s="344" customFormat="1" ht="15" customHeight="1" x14ac:dyDescent="0.2">
      <c r="C75" s="26"/>
      <c r="D75" s="294"/>
      <c r="E75" s="294"/>
      <c r="F75" s="26"/>
    </row>
    <row r="76" spans="3:10" s="344" customFormat="1" ht="18" customHeight="1" x14ac:dyDescent="0.2">
      <c r="C76" s="344" t="s">
        <v>163</v>
      </c>
    </row>
    <row r="77" spans="3:10" s="344" customFormat="1" ht="18" customHeight="1" x14ac:dyDescent="0.2">
      <c r="C77" s="344" t="s">
        <v>164</v>
      </c>
    </row>
    <row r="78" spans="3:10" s="344" customFormat="1" ht="18" customHeight="1" x14ac:dyDescent="0.2">
      <c r="C78" s="344" t="s">
        <v>165</v>
      </c>
    </row>
    <row r="79" spans="3:10" s="344" customFormat="1" ht="18" customHeight="1" x14ac:dyDescent="0.2">
      <c r="C79" s="344" t="s">
        <v>170</v>
      </c>
    </row>
    <row r="80" spans="3:10" s="344" customFormat="1" x14ac:dyDescent="0.2"/>
    <row r="81" spans="1:14" s="344" customFormat="1" x14ac:dyDescent="0.2"/>
    <row r="82" spans="1:14" s="344" customFormat="1" x14ac:dyDescent="0.2">
      <c r="C82" s="509" t="s">
        <v>116</v>
      </c>
      <c r="D82" s="509"/>
      <c r="E82" s="509"/>
      <c r="F82" s="509"/>
      <c r="G82" s="509"/>
      <c r="H82" s="509"/>
      <c r="I82" s="509"/>
      <c r="J82" s="509"/>
    </row>
    <row r="83" spans="1:14" s="344" customFormat="1" x14ac:dyDescent="0.2">
      <c r="C83" s="290"/>
      <c r="D83" s="289" t="s">
        <v>2</v>
      </c>
      <c r="E83" s="339" t="s">
        <v>0</v>
      </c>
    </row>
    <row r="84" spans="1:14" s="344" customFormat="1" ht="15" customHeight="1" x14ac:dyDescent="0.2">
      <c r="C84" s="34"/>
      <c r="D84" s="292"/>
      <c r="E84" s="297"/>
    </row>
    <row r="85" spans="1:14" s="344" customFormat="1" ht="15" customHeight="1" x14ac:dyDescent="0.2">
      <c r="C85" s="34" t="s">
        <v>142</v>
      </c>
      <c r="D85" s="34">
        <v>33</v>
      </c>
      <c r="E85" s="34">
        <v>4</v>
      </c>
    </row>
    <row r="86" spans="1:14" s="344" customFormat="1" ht="15" customHeight="1" x14ac:dyDescent="0.2">
      <c r="C86" s="26"/>
      <c r="D86" s="26"/>
      <c r="E86" s="26"/>
    </row>
    <row r="87" spans="1:14" s="344" customFormat="1" ht="19.5" customHeight="1" x14ac:dyDescent="0.2"/>
    <row r="88" spans="1:14" s="344" customFormat="1" ht="19.5" customHeight="1" x14ac:dyDescent="0.2"/>
    <row r="89" spans="1:14" s="344" customFormat="1" ht="18" customHeight="1" x14ac:dyDescent="0.25">
      <c r="A89" s="278" t="s">
        <v>117</v>
      </c>
      <c r="B89" s="343"/>
      <c r="C89" s="343"/>
      <c r="D89" s="343"/>
      <c r="E89" s="343"/>
      <c r="F89" s="343"/>
      <c r="G89" s="343"/>
      <c r="H89" s="343"/>
      <c r="I89" s="343"/>
      <c r="J89" s="343"/>
      <c r="K89" s="343"/>
      <c r="L89" s="343"/>
      <c r="M89" s="343"/>
    </row>
    <row r="90" spans="1:14" s="344" customFormat="1" ht="16.5" customHeight="1" x14ac:dyDescent="0.2">
      <c r="B90" s="514"/>
      <c r="C90" s="514"/>
      <c r="D90" s="514"/>
      <c r="E90" s="514"/>
      <c r="F90" s="514"/>
      <c r="G90" s="514"/>
      <c r="H90" s="514"/>
      <c r="I90" s="514"/>
      <c r="J90" s="514"/>
      <c r="K90" s="514"/>
      <c r="L90" s="514"/>
      <c r="M90" s="514"/>
      <c r="N90" s="514"/>
    </row>
    <row r="91" spans="1:14" s="344" customFormat="1" ht="16.5" customHeight="1" x14ac:dyDescent="0.2">
      <c r="B91" s="514"/>
      <c r="C91" s="514"/>
      <c r="D91" s="514"/>
      <c r="E91" s="514"/>
      <c r="F91" s="514"/>
      <c r="G91" s="514"/>
      <c r="H91" s="514"/>
      <c r="I91" s="514"/>
      <c r="J91" s="514"/>
      <c r="K91" s="514"/>
      <c r="L91" s="514"/>
      <c r="M91" s="514"/>
      <c r="N91" s="514"/>
    </row>
    <row r="92" spans="1:14" ht="15.75" x14ac:dyDescent="0.25">
      <c r="B92" s="151" t="s">
        <v>143</v>
      </c>
    </row>
    <row r="94" spans="1:14" ht="15.75" customHeight="1" x14ac:dyDescent="0.2">
      <c r="C94" s="513" t="s">
        <v>144</v>
      </c>
      <c r="D94" s="513"/>
      <c r="E94" s="513"/>
      <c r="F94" s="513"/>
      <c r="G94" s="513"/>
      <c r="H94" s="513"/>
      <c r="I94" s="513"/>
      <c r="J94" s="513"/>
    </row>
    <row r="95" spans="1:14" ht="15" customHeight="1" x14ac:dyDescent="0.2">
      <c r="C95" s="290"/>
      <c r="D95" s="289" t="s">
        <v>2</v>
      </c>
      <c r="E95" s="289" t="s">
        <v>167</v>
      </c>
    </row>
    <row r="96" spans="1:14" ht="15" customHeight="1" x14ac:dyDescent="0.2">
      <c r="C96" s="34"/>
      <c r="D96" s="34"/>
      <c r="E96" s="34"/>
    </row>
    <row r="97" spans="1:14" ht="15" customHeight="1" x14ac:dyDescent="0.2">
      <c r="C97" s="34" t="s">
        <v>145</v>
      </c>
      <c r="D97" s="34">
        <v>792</v>
      </c>
      <c r="E97" s="34">
        <v>125</v>
      </c>
    </row>
    <row r="98" spans="1:14" ht="15" customHeight="1" x14ac:dyDescent="0.2">
      <c r="C98" s="34" t="s">
        <v>146</v>
      </c>
      <c r="D98" s="34">
        <v>167</v>
      </c>
      <c r="E98" s="34">
        <v>44</v>
      </c>
    </row>
    <row r="99" spans="1:14" ht="15" customHeight="1" x14ac:dyDescent="0.2">
      <c r="C99" s="26"/>
      <c r="D99" s="26"/>
      <c r="E99" s="26"/>
    </row>
    <row r="101" spans="1:14" ht="15.75" x14ac:dyDescent="0.25">
      <c r="B101" s="151" t="s">
        <v>112</v>
      </c>
    </row>
    <row r="103" spans="1:14" x14ac:dyDescent="0.2">
      <c r="C103" s="513" t="s">
        <v>375</v>
      </c>
      <c r="D103" s="513"/>
      <c r="E103" s="513"/>
      <c r="F103" s="513"/>
      <c r="G103" s="513"/>
      <c r="H103" s="513"/>
      <c r="I103" s="513"/>
      <c r="J103" s="513"/>
    </row>
    <row r="104" spans="1:14" ht="15" customHeight="1" x14ac:dyDescent="0.2">
      <c r="C104" s="289"/>
      <c r="D104" s="289" t="s">
        <v>2</v>
      </c>
      <c r="E104" s="289" t="s">
        <v>167</v>
      </c>
    </row>
    <row r="105" spans="1:14" ht="15" customHeight="1" x14ac:dyDescent="0.2">
      <c r="C105" s="34"/>
      <c r="D105" s="34"/>
      <c r="E105" s="34"/>
    </row>
    <row r="106" spans="1:14" s="344" customFormat="1" ht="15" customHeight="1" x14ac:dyDescent="0.2">
      <c r="B106" s="298"/>
      <c r="C106" s="34" t="s">
        <v>147</v>
      </c>
      <c r="D106" s="34">
        <v>254</v>
      </c>
      <c r="E106" s="34">
        <v>82</v>
      </c>
      <c r="F106" s="298"/>
      <c r="G106" s="298"/>
      <c r="H106" s="298"/>
      <c r="I106" s="298"/>
      <c r="J106" s="298"/>
      <c r="K106" s="298"/>
      <c r="L106" s="298"/>
      <c r="M106" s="298"/>
      <c r="N106" s="298"/>
    </row>
    <row r="107" spans="1:14" s="344" customFormat="1" ht="15" customHeight="1" x14ac:dyDescent="0.2">
      <c r="B107" s="298"/>
      <c r="C107" s="26"/>
      <c r="D107" s="26"/>
      <c r="E107" s="26"/>
      <c r="F107" s="298"/>
      <c r="G107" s="298"/>
      <c r="H107" s="298"/>
      <c r="I107" s="298"/>
      <c r="J107" s="298"/>
      <c r="K107" s="298"/>
      <c r="L107" s="298"/>
      <c r="M107" s="298"/>
      <c r="N107" s="298"/>
    </row>
    <row r="108" spans="1:14" s="344" customFormat="1" ht="15.75" customHeight="1" x14ac:dyDescent="0.2">
      <c r="B108" s="298"/>
      <c r="F108" s="298"/>
      <c r="G108" s="298"/>
      <c r="H108" s="298"/>
      <c r="I108" s="298"/>
      <c r="J108" s="298"/>
      <c r="K108" s="298"/>
      <c r="L108" s="298"/>
      <c r="M108" s="298"/>
      <c r="N108" s="298"/>
    </row>
    <row r="109" spans="1:14" s="344" customFormat="1" ht="15.75" customHeight="1" x14ac:dyDescent="0.25">
      <c r="C109" s="19"/>
      <c r="D109" s="19"/>
      <c r="E109" s="19"/>
      <c r="F109" s="19"/>
      <c r="G109" s="19"/>
      <c r="H109" s="19"/>
      <c r="I109" s="19"/>
      <c r="J109" s="19"/>
      <c r="K109" s="19"/>
      <c r="L109" s="19"/>
      <c r="M109" s="19"/>
      <c r="N109" s="19"/>
    </row>
    <row r="110" spans="1:14" s="344" customFormat="1" ht="16.5" customHeight="1" x14ac:dyDescent="0.25">
      <c r="A110" s="278" t="s">
        <v>118</v>
      </c>
      <c r="B110" s="19"/>
      <c r="C110" s="19"/>
      <c r="D110" s="19"/>
      <c r="E110" s="19"/>
      <c r="F110" s="19"/>
      <c r="G110" s="19"/>
      <c r="H110" s="19"/>
      <c r="I110" s="19"/>
      <c r="J110" s="19"/>
      <c r="K110" s="19"/>
      <c r="L110" s="19"/>
      <c r="M110" s="19"/>
    </row>
    <row r="111" spans="1:14" s="344" customFormat="1" ht="16.5" customHeight="1" x14ac:dyDescent="0.25">
      <c r="B111" s="278"/>
      <c r="C111" s="19"/>
      <c r="D111" s="19"/>
      <c r="E111" s="19"/>
      <c r="F111" s="19"/>
      <c r="G111" s="19"/>
      <c r="H111" s="19"/>
      <c r="I111" s="19"/>
      <c r="J111" s="19"/>
      <c r="K111" s="19"/>
      <c r="L111" s="19"/>
      <c r="M111" s="19"/>
      <c r="N111" s="19"/>
    </row>
    <row r="112" spans="1:14" ht="15.75" x14ac:dyDescent="0.25">
      <c r="B112" s="151" t="s">
        <v>143</v>
      </c>
    </row>
    <row r="114" spans="2:10" x14ac:dyDescent="0.2">
      <c r="C114" s="513" t="s">
        <v>148</v>
      </c>
      <c r="D114" s="513"/>
      <c r="E114" s="513"/>
      <c r="F114" s="513"/>
      <c r="G114" s="513"/>
      <c r="H114" s="513"/>
      <c r="I114" s="513"/>
      <c r="J114" s="513"/>
    </row>
    <row r="115" spans="2:10" ht="15" customHeight="1" x14ac:dyDescent="0.2">
      <c r="C115" s="290"/>
      <c r="D115" s="289" t="s">
        <v>2</v>
      </c>
      <c r="E115" s="289" t="s">
        <v>167</v>
      </c>
    </row>
    <row r="116" spans="2:10" ht="15" customHeight="1" x14ac:dyDescent="0.2">
      <c r="C116" s="34"/>
      <c r="D116" s="292"/>
      <c r="E116" s="292"/>
    </row>
    <row r="117" spans="2:10" ht="15" customHeight="1" x14ac:dyDescent="0.2">
      <c r="C117" s="34" t="s">
        <v>145</v>
      </c>
      <c r="D117" s="34">
        <v>792</v>
      </c>
      <c r="E117" s="34">
        <v>125</v>
      </c>
    </row>
    <row r="118" spans="2:10" ht="15" customHeight="1" x14ac:dyDescent="0.2">
      <c r="C118" s="34" t="s">
        <v>146</v>
      </c>
      <c r="D118" s="34">
        <v>167</v>
      </c>
      <c r="E118" s="34">
        <v>44</v>
      </c>
    </row>
    <row r="119" spans="2:10" ht="15" customHeight="1" x14ac:dyDescent="0.2">
      <c r="C119" s="26"/>
      <c r="D119" s="26"/>
      <c r="E119" s="26"/>
    </row>
    <row r="121" spans="2:10" ht="15.75" x14ac:dyDescent="0.25">
      <c r="B121" s="151" t="s">
        <v>112</v>
      </c>
    </row>
    <row r="123" spans="2:10" ht="15" customHeight="1" x14ac:dyDescent="0.2">
      <c r="C123" s="504" t="s">
        <v>149</v>
      </c>
      <c r="D123" s="504"/>
      <c r="E123" s="504"/>
      <c r="F123" s="504"/>
      <c r="G123" s="504"/>
      <c r="H123" s="504"/>
      <c r="I123" s="504"/>
      <c r="J123" s="504"/>
    </row>
    <row r="124" spans="2:10" ht="15" customHeight="1" x14ac:dyDescent="0.2">
      <c r="C124" s="289"/>
      <c r="D124" s="289" t="s">
        <v>2</v>
      </c>
      <c r="E124" s="289" t="s">
        <v>167</v>
      </c>
    </row>
    <row r="125" spans="2:10" ht="15" customHeight="1" x14ac:dyDescent="0.2">
      <c r="C125" s="34"/>
      <c r="D125" s="34"/>
      <c r="E125" s="34"/>
    </row>
    <row r="126" spans="2:10" ht="15" customHeight="1" x14ac:dyDescent="0.2">
      <c r="C126" s="34" t="s">
        <v>150</v>
      </c>
      <c r="D126" s="34">
        <v>864</v>
      </c>
      <c r="E126" s="34">
        <v>488</v>
      </c>
    </row>
    <row r="127" spans="2:10" ht="15" customHeight="1" x14ac:dyDescent="0.2">
      <c r="C127" s="34" t="s">
        <v>151</v>
      </c>
      <c r="D127" s="34">
        <v>254</v>
      </c>
      <c r="E127" s="34">
        <v>74</v>
      </c>
    </row>
    <row r="128" spans="2:10" ht="15" customHeight="1" x14ac:dyDescent="0.2">
      <c r="C128" s="34" t="s">
        <v>152</v>
      </c>
      <c r="D128" s="34">
        <v>166</v>
      </c>
      <c r="E128" s="34">
        <v>75</v>
      </c>
    </row>
    <row r="129" spans="1:14" ht="15" customHeight="1" x14ac:dyDescent="0.2">
      <c r="C129" s="26"/>
      <c r="D129" s="26"/>
      <c r="E129" s="26"/>
    </row>
    <row r="130" spans="1:14" s="344" customFormat="1" ht="17.25" customHeight="1" x14ac:dyDescent="0.25">
      <c r="B130" s="278"/>
      <c r="C130" s="343" t="s">
        <v>166</v>
      </c>
      <c r="D130" s="343"/>
      <c r="E130" s="343"/>
      <c r="F130" s="19"/>
      <c r="G130" s="19"/>
      <c r="H130" s="19"/>
      <c r="I130" s="19"/>
      <c r="J130" s="19"/>
      <c r="K130" s="19"/>
      <c r="L130" s="19"/>
      <c r="M130" s="19"/>
      <c r="N130" s="19"/>
    </row>
    <row r="131" spans="1:14" s="344" customFormat="1" ht="17.25" customHeight="1" x14ac:dyDescent="0.25">
      <c r="B131" s="278"/>
      <c r="C131" s="343"/>
      <c r="D131" s="343"/>
      <c r="E131" s="343"/>
      <c r="F131" s="19"/>
      <c r="G131" s="19"/>
      <c r="H131" s="19"/>
      <c r="I131" s="19"/>
      <c r="J131" s="19"/>
      <c r="K131" s="19"/>
      <c r="L131" s="19"/>
      <c r="M131" s="19"/>
      <c r="N131" s="19"/>
    </row>
    <row r="132" spans="1:14" ht="33.75" customHeight="1" x14ac:dyDescent="0.25">
      <c r="A132" s="278" t="s">
        <v>119</v>
      </c>
    </row>
    <row r="134" spans="1:14" ht="29.25" customHeight="1" x14ac:dyDescent="0.2">
      <c r="C134" s="500" t="s">
        <v>120</v>
      </c>
      <c r="D134" s="500"/>
      <c r="E134" s="500"/>
      <c r="F134" s="500"/>
      <c r="G134" s="500"/>
      <c r="H134" s="500"/>
      <c r="I134" s="500"/>
      <c r="J134" s="500"/>
      <c r="K134" s="342"/>
    </row>
    <row r="135" spans="1:14" ht="15" customHeight="1" x14ac:dyDescent="0.2">
      <c r="C135" s="296"/>
      <c r="D135" s="289" t="s">
        <v>2</v>
      </c>
      <c r="E135" s="300" t="s">
        <v>167</v>
      </c>
    </row>
    <row r="136" spans="1:14" ht="15" customHeight="1" x14ac:dyDescent="0.2">
      <c r="C136" s="34"/>
      <c r="D136" s="34"/>
      <c r="E136" s="34"/>
    </row>
    <row r="137" spans="1:14" ht="15" customHeight="1" x14ac:dyDescent="0.2">
      <c r="C137" s="34" t="s">
        <v>153</v>
      </c>
      <c r="D137" s="34">
        <v>25</v>
      </c>
      <c r="E137" s="34">
        <v>4</v>
      </c>
    </row>
    <row r="138" spans="1:14" ht="15" customHeight="1" x14ac:dyDescent="0.2">
      <c r="C138" s="34" t="s">
        <v>154</v>
      </c>
      <c r="D138" s="34">
        <v>8</v>
      </c>
      <c r="E138" s="34">
        <v>30</v>
      </c>
    </row>
    <row r="139" spans="1:14" ht="15" customHeight="1" x14ac:dyDescent="0.2">
      <c r="C139" s="26"/>
      <c r="D139" s="26"/>
      <c r="E139" s="26"/>
    </row>
    <row r="140" spans="1:14" x14ac:dyDescent="0.2">
      <c r="C140" s="344"/>
      <c r="D140" s="344"/>
      <c r="E140" s="344"/>
    </row>
    <row r="141" spans="1:14" ht="33" customHeight="1" x14ac:dyDescent="0.2">
      <c r="C141" s="500" t="s">
        <v>121</v>
      </c>
      <c r="D141" s="500"/>
      <c r="E141" s="500"/>
      <c r="F141" s="500"/>
      <c r="G141" s="500"/>
      <c r="H141" s="500"/>
      <c r="I141" s="500"/>
      <c r="J141" s="500"/>
      <c r="K141" s="342"/>
    </row>
    <row r="142" spans="1:14" ht="15" customHeight="1" x14ac:dyDescent="0.2">
      <c r="C142" s="27"/>
      <c r="D142" s="289" t="s">
        <v>2</v>
      </c>
    </row>
    <row r="143" spans="1:14" ht="15" customHeight="1" x14ac:dyDescent="0.2">
      <c r="C143" s="27"/>
      <c r="D143" s="341"/>
    </row>
    <row r="144" spans="1:14" ht="15" customHeight="1" x14ac:dyDescent="0.2">
      <c r="C144" s="34" t="s">
        <v>153</v>
      </c>
      <c r="D144" s="34">
        <v>24</v>
      </c>
    </row>
    <row r="145" spans="3:4" ht="15" customHeight="1" x14ac:dyDescent="0.2">
      <c r="C145" s="34" t="s">
        <v>154</v>
      </c>
      <c r="D145" s="34">
        <v>1</v>
      </c>
    </row>
    <row r="146" spans="3:4" ht="15" customHeight="1" x14ac:dyDescent="0.2">
      <c r="C146" s="26"/>
      <c r="D146" s="26"/>
    </row>
    <row r="147" spans="3:4" x14ac:dyDescent="0.2">
      <c r="C147" s="343" t="s">
        <v>155</v>
      </c>
    </row>
  </sheetData>
  <mergeCells count="21">
    <mergeCell ref="C114:J114"/>
    <mergeCell ref="C15:J15"/>
    <mergeCell ref="C25:J25"/>
    <mergeCell ref="C141:J141"/>
    <mergeCell ref="C134:J134"/>
    <mergeCell ref="B91:N91"/>
    <mergeCell ref="C123:J123"/>
    <mergeCell ref="C94:J94"/>
    <mergeCell ref="C103:J103"/>
    <mergeCell ref="B90:N90"/>
    <mergeCell ref="A4:J4"/>
    <mergeCell ref="A5:J5"/>
    <mergeCell ref="A6:J6"/>
    <mergeCell ref="A7:J7"/>
    <mergeCell ref="C82:J82"/>
    <mergeCell ref="A11:H11"/>
    <mergeCell ref="C45:I45"/>
    <mergeCell ref="C38:J38"/>
    <mergeCell ref="C49:J49"/>
    <mergeCell ref="C59:J59"/>
    <mergeCell ref="C69:J69"/>
  </mergeCells>
  <hyperlinks>
    <hyperlink ref="A2" location="'Table of contents'!A1" display="return to table of contents"/>
  </hyperlinks>
  <pageMargins left="0.7" right="0.7" top="0.75" bottom="0.75" header="0.3" footer="0.3"/>
  <pageSetup paperSize="9" scale="83" orientation="landscape" verticalDpi="0" r:id="rId1"/>
  <rowBreaks count="6" manualBreakCount="6">
    <brk id="9" max="9" man="1"/>
    <brk id="35" max="9" man="1"/>
    <brk id="67" max="9" man="1"/>
    <brk id="88" max="9" man="1"/>
    <brk id="109" max="9" man="1"/>
    <brk id="131"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41"/>
  <sheetViews>
    <sheetView zoomScaleNormal="100" zoomScaleSheetLayoutView="100" workbookViewId="0"/>
  </sheetViews>
  <sheetFormatPr defaultRowHeight="15" x14ac:dyDescent="0.2"/>
  <cols>
    <col min="1" max="1" width="3.5703125" style="343" customWidth="1"/>
    <col min="2" max="2" width="61.140625" style="343" customWidth="1"/>
    <col min="3" max="3" width="19.5703125" style="343" customWidth="1"/>
    <col min="4" max="4" width="24.85546875" style="343" customWidth="1"/>
    <col min="5" max="7" width="13.28515625" style="343" customWidth="1"/>
    <col min="8" max="11" width="9.140625" style="343"/>
    <col min="12" max="12" width="32.140625" style="343" customWidth="1"/>
    <col min="13" max="16384" width="9.140625" style="343"/>
  </cols>
  <sheetData>
    <row r="1" spans="1:14" s="19" customFormat="1" ht="17.25" customHeight="1" x14ac:dyDescent="0.25">
      <c r="A1" s="278" t="s">
        <v>188</v>
      </c>
      <c r="H1" s="379"/>
    </row>
    <row r="2" spans="1:14" ht="17.25" customHeight="1" x14ac:dyDescent="0.25">
      <c r="A2" s="428" t="s">
        <v>44</v>
      </c>
    </row>
    <row r="3" spans="1:14" ht="17.25" customHeight="1" x14ac:dyDescent="0.2">
      <c r="M3" s="345"/>
      <c r="N3" s="345"/>
    </row>
    <row r="4" spans="1:14" ht="17.25" customHeight="1" x14ac:dyDescent="0.2">
      <c r="A4" s="507" t="s">
        <v>381</v>
      </c>
      <c r="B4" s="507"/>
      <c r="C4" s="507"/>
      <c r="D4" s="507"/>
      <c r="E4" s="507"/>
      <c r="F4" s="507"/>
      <c r="G4" s="507"/>
      <c r="H4" s="507"/>
      <c r="I4" s="507"/>
      <c r="J4" s="507"/>
      <c r="K4" s="507"/>
      <c r="L4" s="507"/>
    </row>
    <row r="5" spans="1:14" ht="48" customHeight="1" x14ac:dyDescent="0.2">
      <c r="A5" s="480" t="s">
        <v>276</v>
      </c>
      <c r="B5" s="480"/>
      <c r="C5" s="480"/>
      <c r="D5" s="480"/>
      <c r="E5" s="480"/>
      <c r="F5" s="480"/>
      <c r="G5" s="480"/>
      <c r="H5" s="480"/>
      <c r="I5" s="480"/>
      <c r="J5" s="480"/>
      <c r="K5" s="480"/>
      <c r="L5" s="480"/>
      <c r="M5" s="279"/>
      <c r="N5" s="279"/>
    </row>
    <row r="6" spans="1:14" ht="16.5" customHeight="1" x14ac:dyDescent="0.2">
      <c r="A6" s="335"/>
      <c r="B6" s="335"/>
      <c r="C6" s="335"/>
      <c r="D6" s="335"/>
      <c r="E6" s="335"/>
      <c r="F6" s="335"/>
      <c r="G6" s="335"/>
      <c r="H6" s="335"/>
      <c r="I6" s="335"/>
      <c r="J6" s="335"/>
      <c r="K6" s="335"/>
      <c r="L6" s="335"/>
      <c r="M6" s="279"/>
      <c r="N6" s="279"/>
    </row>
    <row r="7" spans="1:14" ht="17.25" customHeight="1" x14ac:dyDescent="0.2">
      <c r="A7" s="508" t="s">
        <v>274</v>
      </c>
      <c r="B7" s="508"/>
      <c r="C7" s="508"/>
      <c r="D7" s="508"/>
      <c r="E7" s="508"/>
      <c r="F7" s="508"/>
      <c r="G7" s="508"/>
      <c r="H7" s="508"/>
      <c r="I7" s="508"/>
      <c r="J7" s="508"/>
      <c r="K7" s="508"/>
      <c r="L7" s="508"/>
    </row>
    <row r="8" spans="1:14" ht="17.25" customHeight="1" x14ac:dyDescent="0.2">
      <c r="A8" s="280"/>
    </row>
    <row r="9" spans="1:14" ht="17.25" customHeight="1" x14ac:dyDescent="0.2">
      <c r="A9" s="515" t="s">
        <v>275</v>
      </c>
      <c r="B9" s="515"/>
      <c r="C9" s="515"/>
      <c r="D9" s="515"/>
      <c r="E9" s="515"/>
      <c r="F9" s="515"/>
      <c r="G9" s="515"/>
      <c r="H9" s="515"/>
      <c r="I9" s="515"/>
      <c r="J9" s="515"/>
      <c r="K9" s="515"/>
      <c r="L9" s="515"/>
    </row>
    <row r="10" spans="1:14" ht="17.25" customHeight="1" x14ac:dyDescent="0.2"/>
    <row r="11" spans="1:14" s="347" customFormat="1" ht="34.5" customHeight="1" x14ac:dyDescent="0.25">
      <c r="A11" s="278" t="s">
        <v>171</v>
      </c>
    </row>
    <row r="12" spans="1:14" s="344" customFormat="1" ht="28.5" customHeight="1" x14ac:dyDescent="0.2">
      <c r="A12" s="516" t="s">
        <v>123</v>
      </c>
      <c r="B12" s="516"/>
      <c r="C12" s="516"/>
      <c r="D12" s="516"/>
      <c r="E12" s="516"/>
      <c r="F12" s="516"/>
      <c r="G12" s="516"/>
      <c r="H12" s="516"/>
      <c r="I12" s="516"/>
      <c r="J12" s="516"/>
      <c r="K12" s="516"/>
      <c r="L12" s="516"/>
    </row>
    <row r="13" spans="1:14" s="344" customFormat="1" ht="20.25" customHeight="1" x14ac:dyDescent="0.2">
      <c r="A13" s="516" t="s">
        <v>189</v>
      </c>
      <c r="B13" s="516"/>
      <c r="C13" s="516"/>
      <c r="D13" s="516"/>
      <c r="E13" s="516"/>
      <c r="F13" s="516"/>
      <c r="G13" s="516"/>
      <c r="H13" s="516"/>
      <c r="I13" s="516"/>
      <c r="J13" s="516"/>
      <c r="K13" s="516"/>
      <c r="L13" s="516"/>
    </row>
    <row r="14" spans="1:14" s="344" customFormat="1" x14ac:dyDescent="0.2"/>
    <row r="15" spans="1:14" s="344" customFormat="1" ht="15" customHeight="1" x14ac:dyDescent="0.2">
      <c r="B15" s="480" t="s">
        <v>190</v>
      </c>
      <c r="C15" s="480"/>
      <c r="D15" s="480"/>
      <c r="E15" s="480"/>
      <c r="F15" s="480"/>
      <c r="G15" s="480"/>
      <c r="H15" s="480"/>
      <c r="I15" s="480"/>
      <c r="J15" s="480"/>
      <c r="K15" s="480"/>
      <c r="L15" s="480"/>
    </row>
    <row r="16" spans="1:14" s="344" customFormat="1" x14ac:dyDescent="0.2">
      <c r="B16" s="291"/>
      <c r="C16" s="289" t="s">
        <v>2</v>
      </c>
      <c r="D16" s="289" t="s">
        <v>167</v>
      </c>
    </row>
    <row r="17" spans="2:12" s="344" customFormat="1" x14ac:dyDescent="0.2">
      <c r="B17" s="130"/>
      <c r="C17" s="341"/>
      <c r="D17" s="341"/>
    </row>
    <row r="18" spans="2:12" s="344" customFormat="1" x14ac:dyDescent="0.2">
      <c r="B18" s="34" t="s">
        <v>191</v>
      </c>
      <c r="C18" s="309">
        <v>3041</v>
      </c>
      <c r="D18" s="306">
        <v>860</v>
      </c>
    </row>
    <row r="19" spans="2:12" s="344" customFormat="1" x14ac:dyDescent="0.2">
      <c r="B19" s="34" t="s">
        <v>192</v>
      </c>
      <c r="C19" s="309">
        <v>1051</v>
      </c>
      <c r="D19" s="306">
        <v>491</v>
      </c>
    </row>
    <row r="20" spans="2:12" s="344" customFormat="1" x14ac:dyDescent="0.2">
      <c r="B20" s="34" t="s">
        <v>193</v>
      </c>
      <c r="C20" s="309">
        <v>216</v>
      </c>
      <c r="D20" s="306">
        <v>11</v>
      </c>
    </row>
    <row r="21" spans="2:12" s="344" customFormat="1" x14ac:dyDescent="0.2">
      <c r="B21" s="34" t="s">
        <v>194</v>
      </c>
      <c r="C21" s="309">
        <v>3990</v>
      </c>
      <c r="D21" s="306">
        <v>2</v>
      </c>
    </row>
    <row r="22" spans="2:12" s="344" customFormat="1" x14ac:dyDescent="0.2">
      <c r="B22" s="34" t="s">
        <v>195</v>
      </c>
      <c r="C22" s="309">
        <v>378</v>
      </c>
      <c r="D22" s="306">
        <v>115</v>
      </c>
    </row>
    <row r="23" spans="2:12" s="344" customFormat="1" x14ac:dyDescent="0.2">
      <c r="B23" s="34" t="s">
        <v>196</v>
      </c>
      <c r="C23" s="309">
        <v>355</v>
      </c>
      <c r="D23" s="380">
        <v>0</v>
      </c>
    </row>
    <row r="24" spans="2:12" s="344" customFormat="1" x14ac:dyDescent="0.2">
      <c r="B24" s="34" t="s">
        <v>197</v>
      </c>
      <c r="C24" s="309">
        <v>538</v>
      </c>
      <c r="D24" s="306">
        <v>6</v>
      </c>
    </row>
    <row r="25" spans="2:12" s="344" customFormat="1" x14ac:dyDescent="0.2">
      <c r="B25" s="26"/>
      <c r="C25" s="60"/>
      <c r="D25" s="307"/>
    </row>
    <row r="26" spans="2:12" s="344" customFormat="1" ht="18.75" customHeight="1" x14ac:dyDescent="0.2">
      <c r="B26" s="515" t="s">
        <v>280</v>
      </c>
      <c r="C26" s="515"/>
      <c r="D26" s="515"/>
      <c r="E26" s="515"/>
      <c r="F26" s="515"/>
      <c r="G26" s="515"/>
      <c r="H26" s="515"/>
      <c r="I26" s="515"/>
      <c r="J26" s="515"/>
      <c r="K26" s="515"/>
      <c r="L26" s="515"/>
    </row>
    <row r="27" spans="2:12" s="344" customFormat="1" ht="18.75" customHeight="1" x14ac:dyDescent="0.2">
      <c r="B27" s="515" t="s">
        <v>281</v>
      </c>
      <c r="C27" s="515"/>
      <c r="D27" s="515"/>
      <c r="E27" s="515"/>
      <c r="F27" s="515"/>
      <c r="G27" s="515"/>
      <c r="H27" s="515"/>
      <c r="I27" s="515"/>
      <c r="J27" s="515"/>
      <c r="K27" s="515"/>
      <c r="L27" s="515"/>
    </row>
    <row r="28" spans="2:12" s="344" customFormat="1" ht="32.25" customHeight="1" x14ac:dyDescent="0.2">
      <c r="B28" s="480" t="s">
        <v>282</v>
      </c>
      <c r="C28" s="480"/>
      <c r="D28" s="480"/>
      <c r="E28" s="480"/>
      <c r="F28" s="480"/>
      <c r="G28" s="480"/>
      <c r="H28" s="480"/>
      <c r="I28" s="480"/>
      <c r="J28" s="480"/>
      <c r="K28" s="480"/>
      <c r="L28" s="480"/>
    </row>
    <row r="29" spans="2:12" s="344" customFormat="1" x14ac:dyDescent="0.2"/>
    <row r="30" spans="2:12" s="344" customFormat="1" ht="36" customHeight="1" x14ac:dyDescent="0.2">
      <c r="B30" s="480" t="s">
        <v>198</v>
      </c>
      <c r="C30" s="480"/>
      <c r="D30" s="480"/>
      <c r="E30" s="480"/>
      <c r="F30" s="480"/>
      <c r="G30" s="480"/>
      <c r="H30" s="480"/>
      <c r="I30" s="480"/>
      <c r="J30" s="480"/>
      <c r="K30" s="480"/>
      <c r="L30" s="480"/>
    </row>
    <row r="31" spans="2:12" s="344" customFormat="1" x14ac:dyDescent="0.2">
      <c r="B31" s="291"/>
      <c r="C31" s="289" t="s">
        <v>2</v>
      </c>
      <c r="D31" s="289" t="s">
        <v>167</v>
      </c>
    </row>
    <row r="32" spans="2:12" s="344" customFormat="1" x14ac:dyDescent="0.2">
      <c r="B32" s="86"/>
      <c r="C32" s="292"/>
      <c r="D32" s="292"/>
    </row>
    <row r="33" spans="2:12" s="344" customFormat="1" x14ac:dyDescent="0.2">
      <c r="B33" s="34" t="s">
        <v>199</v>
      </c>
      <c r="C33" s="305">
        <v>2347</v>
      </c>
      <c r="D33" s="306">
        <v>658</v>
      </c>
    </row>
    <row r="34" spans="2:12" s="344" customFormat="1" x14ac:dyDescent="0.2">
      <c r="B34" s="381" t="s">
        <v>200</v>
      </c>
      <c r="C34" s="348">
        <v>529</v>
      </c>
      <c r="D34" s="306">
        <v>260</v>
      </c>
    </row>
    <row r="35" spans="2:12" s="344" customFormat="1" x14ac:dyDescent="0.2">
      <c r="B35" s="382" t="s">
        <v>376</v>
      </c>
      <c r="C35" s="348">
        <v>240</v>
      </c>
      <c r="D35" s="306">
        <v>116</v>
      </c>
    </row>
    <row r="36" spans="2:12" s="344" customFormat="1" x14ac:dyDescent="0.2">
      <c r="B36" s="26"/>
      <c r="C36" s="26"/>
      <c r="D36" s="26"/>
    </row>
    <row r="37" spans="2:12" s="344" customFormat="1" x14ac:dyDescent="0.2"/>
    <row r="38" spans="2:12" s="344" customFormat="1" ht="33.75" customHeight="1" x14ac:dyDescent="0.2">
      <c r="B38" s="480" t="s">
        <v>172</v>
      </c>
      <c r="C38" s="480"/>
      <c r="D38" s="480"/>
      <c r="E38" s="480"/>
      <c r="F38" s="480"/>
      <c r="G38" s="480"/>
      <c r="H38" s="480"/>
      <c r="I38" s="480"/>
      <c r="J38" s="480"/>
      <c r="K38" s="480"/>
      <c r="L38" s="480"/>
    </row>
    <row r="39" spans="2:12" s="344" customFormat="1" x14ac:dyDescent="0.2">
      <c r="B39" s="291"/>
      <c r="C39" s="289" t="s">
        <v>2</v>
      </c>
      <c r="D39" s="289" t="s">
        <v>167</v>
      </c>
    </row>
    <row r="40" spans="2:12" s="344" customFormat="1" x14ac:dyDescent="0.2">
      <c r="B40" s="86"/>
      <c r="C40" s="292"/>
      <c r="D40" s="292"/>
    </row>
    <row r="41" spans="2:12" s="344" customFormat="1" x14ac:dyDescent="0.2">
      <c r="B41" s="34" t="s">
        <v>201</v>
      </c>
      <c r="C41" s="306">
        <v>86</v>
      </c>
      <c r="D41" s="306">
        <v>33</v>
      </c>
      <c r="E41" s="301"/>
    </row>
    <row r="42" spans="2:12" s="344" customFormat="1" x14ac:dyDescent="0.2">
      <c r="B42" s="34" t="s">
        <v>202</v>
      </c>
      <c r="C42" s="306">
        <v>261</v>
      </c>
      <c r="D42" s="306">
        <v>28</v>
      </c>
      <c r="E42" s="301"/>
    </row>
    <row r="43" spans="2:12" s="344" customFormat="1" x14ac:dyDescent="0.2">
      <c r="B43" s="26"/>
      <c r="C43" s="307"/>
      <c r="D43" s="307"/>
      <c r="E43" s="301"/>
    </row>
    <row r="44" spans="2:12" s="344" customFormat="1" ht="27" customHeight="1" x14ac:dyDescent="0.2">
      <c r="B44" s="480" t="s">
        <v>279</v>
      </c>
      <c r="C44" s="480"/>
      <c r="D44" s="480"/>
      <c r="E44" s="480"/>
      <c r="F44" s="480"/>
      <c r="G44" s="480"/>
      <c r="H44" s="480"/>
      <c r="I44" s="480"/>
      <c r="J44" s="480"/>
      <c r="K44" s="480"/>
      <c r="L44" s="480"/>
    </row>
    <row r="45" spans="2:12" s="344" customFormat="1" ht="15.75" x14ac:dyDescent="0.2">
      <c r="B45" s="302"/>
    </row>
    <row r="46" spans="2:12" s="344" customFormat="1" ht="31.5" customHeight="1" x14ac:dyDescent="0.2">
      <c r="B46" s="480" t="s">
        <v>173</v>
      </c>
      <c r="C46" s="480"/>
      <c r="D46" s="480"/>
      <c r="E46" s="480"/>
      <c r="F46" s="480"/>
      <c r="G46" s="480"/>
      <c r="H46" s="480"/>
      <c r="I46" s="480"/>
      <c r="J46" s="480"/>
      <c r="K46" s="480"/>
      <c r="L46" s="480"/>
    </row>
    <row r="47" spans="2:12" s="344" customFormat="1" x14ac:dyDescent="0.2">
      <c r="B47" s="291"/>
      <c r="C47" s="308" t="s">
        <v>2</v>
      </c>
      <c r="D47" s="308" t="s">
        <v>167</v>
      </c>
    </row>
    <row r="48" spans="2:12" s="344" customFormat="1" x14ac:dyDescent="0.2">
      <c r="B48" s="86"/>
      <c r="C48" s="337"/>
      <c r="D48" s="337"/>
    </row>
    <row r="49" spans="2:12" s="344" customFormat="1" x14ac:dyDescent="0.2">
      <c r="B49" s="86" t="s">
        <v>203</v>
      </c>
      <c r="C49" s="86">
        <v>980</v>
      </c>
      <c r="D49" s="86">
        <v>140</v>
      </c>
    </row>
    <row r="50" spans="2:12" s="344" customFormat="1" x14ac:dyDescent="0.2">
      <c r="B50" s="26"/>
      <c r="C50" s="26"/>
      <c r="D50" s="26"/>
    </row>
    <row r="51" spans="2:12" s="344" customFormat="1" x14ac:dyDescent="0.2"/>
    <row r="52" spans="2:12" s="344" customFormat="1" ht="33.75" customHeight="1" x14ac:dyDescent="0.2">
      <c r="B52" s="480" t="s">
        <v>174</v>
      </c>
      <c r="C52" s="480"/>
      <c r="D52" s="480"/>
      <c r="E52" s="480"/>
      <c r="F52" s="480"/>
      <c r="G52" s="480"/>
      <c r="H52" s="480"/>
      <c r="I52" s="480"/>
      <c r="J52" s="480"/>
      <c r="K52" s="480"/>
      <c r="L52" s="480"/>
    </row>
    <row r="53" spans="2:12" s="344" customFormat="1" x14ac:dyDescent="0.2">
      <c r="B53" s="290"/>
      <c r="C53" s="308" t="s">
        <v>2</v>
      </c>
      <c r="D53" s="308" t="s">
        <v>167</v>
      </c>
    </row>
    <row r="54" spans="2:12" s="344" customFormat="1" x14ac:dyDescent="0.2">
      <c r="B54" s="27"/>
      <c r="C54" s="336"/>
      <c r="D54" s="336"/>
    </row>
    <row r="55" spans="2:12" s="344" customFormat="1" x14ac:dyDescent="0.2">
      <c r="B55" s="34" t="s">
        <v>204</v>
      </c>
      <c r="C55" s="34">
        <v>209</v>
      </c>
      <c r="D55" s="34">
        <v>150</v>
      </c>
    </row>
    <row r="56" spans="2:12" s="344" customFormat="1" x14ac:dyDescent="0.2">
      <c r="B56" s="34" t="s">
        <v>205</v>
      </c>
      <c r="C56" s="34">
        <v>28</v>
      </c>
      <c r="D56" s="34">
        <v>24</v>
      </c>
    </row>
    <row r="57" spans="2:12" s="344" customFormat="1" x14ac:dyDescent="0.2">
      <c r="B57" s="26"/>
      <c r="C57" s="26"/>
      <c r="D57" s="26"/>
    </row>
    <row r="58" spans="2:12" s="344" customFormat="1" x14ac:dyDescent="0.2"/>
    <row r="59" spans="2:12" s="344" customFormat="1" ht="19.5" customHeight="1" x14ac:dyDescent="0.2">
      <c r="B59" s="480" t="s">
        <v>175</v>
      </c>
      <c r="C59" s="480"/>
      <c r="D59" s="480"/>
      <c r="E59" s="480"/>
      <c r="F59" s="480"/>
      <c r="G59" s="480"/>
      <c r="H59" s="480"/>
      <c r="I59" s="480"/>
      <c r="J59" s="480"/>
      <c r="K59" s="480"/>
      <c r="L59" s="480"/>
    </row>
    <row r="60" spans="2:12" s="344" customFormat="1" x14ac:dyDescent="0.2">
      <c r="B60" s="290"/>
      <c r="C60" s="308" t="s">
        <v>2</v>
      </c>
      <c r="D60" s="308" t="s">
        <v>167</v>
      </c>
    </row>
    <row r="61" spans="2:12" s="344" customFormat="1" x14ac:dyDescent="0.2">
      <c r="B61" s="27"/>
      <c r="C61" s="336"/>
      <c r="D61" s="336"/>
    </row>
    <row r="62" spans="2:12" s="344" customFormat="1" x14ac:dyDescent="0.2">
      <c r="B62" s="86" t="s">
        <v>203</v>
      </c>
      <c r="C62" s="34">
        <v>231</v>
      </c>
      <c r="D62" s="34">
        <v>132</v>
      </c>
    </row>
    <row r="63" spans="2:12" s="344" customFormat="1" x14ac:dyDescent="0.2">
      <c r="B63" s="26"/>
      <c r="C63" s="26"/>
      <c r="D63" s="26"/>
    </row>
    <row r="64" spans="2:12" s="344" customFormat="1" x14ac:dyDescent="0.2"/>
    <row r="65" spans="1:12" s="344" customFormat="1" ht="18" customHeight="1" x14ac:dyDescent="0.2">
      <c r="B65" s="480" t="s">
        <v>176</v>
      </c>
      <c r="C65" s="480"/>
      <c r="D65" s="480"/>
      <c r="E65" s="480"/>
      <c r="F65" s="480"/>
      <c r="G65" s="480"/>
      <c r="H65" s="480"/>
      <c r="I65" s="480"/>
      <c r="J65" s="480"/>
      <c r="K65" s="480"/>
      <c r="L65" s="480"/>
    </row>
    <row r="66" spans="1:12" s="344" customFormat="1" x14ac:dyDescent="0.2">
      <c r="B66" s="290"/>
      <c r="C66" s="308" t="s">
        <v>2</v>
      </c>
      <c r="D66" s="308" t="s">
        <v>167</v>
      </c>
    </row>
    <row r="67" spans="1:12" s="344" customFormat="1" x14ac:dyDescent="0.2">
      <c r="B67" s="27"/>
      <c r="C67" s="336"/>
      <c r="D67" s="336"/>
    </row>
    <row r="68" spans="1:12" s="344" customFormat="1" x14ac:dyDescent="0.2">
      <c r="B68" s="34" t="s">
        <v>206</v>
      </c>
      <c r="C68" s="306">
        <v>818</v>
      </c>
      <c r="D68" s="306">
        <v>235</v>
      </c>
    </row>
    <row r="69" spans="1:12" s="344" customFormat="1" x14ac:dyDescent="0.2">
      <c r="B69" s="34" t="s">
        <v>207</v>
      </c>
      <c r="C69" s="306">
        <v>1658</v>
      </c>
      <c r="D69" s="306">
        <v>487</v>
      </c>
    </row>
    <row r="70" spans="1:12" s="344" customFormat="1" x14ac:dyDescent="0.2">
      <c r="B70" s="34" t="s">
        <v>208</v>
      </c>
      <c r="C70" s="306">
        <v>2434</v>
      </c>
      <c r="D70" s="306">
        <v>738</v>
      </c>
    </row>
    <row r="71" spans="1:12" s="344" customFormat="1" x14ac:dyDescent="0.2">
      <c r="B71" s="26"/>
      <c r="C71" s="307"/>
      <c r="D71" s="307"/>
    </row>
    <row r="72" spans="1:12" s="344" customFormat="1" ht="17.25" customHeight="1" x14ac:dyDescent="0.2">
      <c r="B72" s="480" t="s">
        <v>277</v>
      </c>
      <c r="C72" s="480"/>
      <c r="D72" s="480"/>
      <c r="E72" s="480"/>
      <c r="F72" s="480"/>
      <c r="G72" s="480"/>
      <c r="H72" s="480"/>
      <c r="I72" s="480"/>
      <c r="J72" s="480"/>
      <c r="K72" s="480"/>
      <c r="L72" s="480"/>
    </row>
    <row r="73" spans="1:12" s="344" customFormat="1" ht="17.25" customHeight="1" x14ac:dyDescent="0.2">
      <c r="B73" s="480" t="s">
        <v>278</v>
      </c>
      <c r="C73" s="480"/>
      <c r="D73" s="480"/>
      <c r="E73" s="480"/>
      <c r="F73" s="480"/>
      <c r="G73" s="480"/>
      <c r="H73" s="480"/>
      <c r="I73" s="480"/>
      <c r="J73" s="480"/>
      <c r="K73" s="480"/>
      <c r="L73" s="480"/>
    </row>
    <row r="74" spans="1:12" s="347" customFormat="1" ht="15.75" customHeight="1" x14ac:dyDescent="0.25">
      <c r="A74" s="278"/>
    </row>
    <row r="75" spans="1:12" s="347" customFormat="1" ht="15.75" customHeight="1" x14ac:dyDescent="0.25">
      <c r="A75" s="278"/>
    </row>
    <row r="76" spans="1:12" s="347" customFormat="1" ht="15.75" customHeight="1" x14ac:dyDescent="0.25">
      <c r="A76" s="278"/>
    </row>
    <row r="77" spans="1:12" s="347" customFormat="1" ht="21" customHeight="1" x14ac:dyDescent="0.25">
      <c r="A77" s="278" t="s">
        <v>177</v>
      </c>
    </row>
    <row r="78" spans="1:12" ht="39" customHeight="1" x14ac:dyDescent="0.2">
      <c r="A78" s="516" t="s">
        <v>209</v>
      </c>
      <c r="B78" s="516"/>
      <c r="C78" s="516"/>
      <c r="D78" s="516"/>
      <c r="E78" s="516"/>
      <c r="F78" s="516"/>
      <c r="G78" s="516"/>
      <c r="H78" s="516"/>
      <c r="I78" s="516"/>
      <c r="J78" s="516"/>
      <c r="K78" s="516"/>
      <c r="L78" s="516"/>
    </row>
    <row r="79" spans="1:12" x14ac:dyDescent="0.2">
      <c r="B79" s="513"/>
      <c r="C79" s="513"/>
      <c r="D79" s="513"/>
      <c r="E79" s="513"/>
      <c r="F79" s="513"/>
      <c r="G79" s="513"/>
      <c r="H79" s="513"/>
      <c r="I79" s="513"/>
      <c r="J79" s="513"/>
      <c r="K79" s="513"/>
      <c r="L79" s="513"/>
    </row>
    <row r="80" spans="1:12" ht="18" customHeight="1" x14ac:dyDescent="0.2">
      <c r="B80" s="480" t="s">
        <v>178</v>
      </c>
      <c r="C80" s="480"/>
      <c r="D80" s="480"/>
      <c r="E80" s="480"/>
      <c r="F80" s="480"/>
      <c r="G80" s="480"/>
      <c r="H80" s="480"/>
      <c r="I80" s="480"/>
      <c r="J80" s="480"/>
      <c r="K80" s="480"/>
      <c r="L80" s="480"/>
    </row>
    <row r="81" spans="2:12" ht="31.5" customHeight="1" x14ac:dyDescent="0.2">
      <c r="B81" s="290"/>
      <c r="C81" s="349" t="s">
        <v>2</v>
      </c>
      <c r="D81" s="289" t="s">
        <v>167</v>
      </c>
      <c r="E81" s="289" t="s">
        <v>210</v>
      </c>
      <c r="F81" s="488" t="s">
        <v>211</v>
      </c>
      <c r="G81" s="489"/>
      <c r="H81" s="490"/>
    </row>
    <row r="82" spans="2:12" ht="13.5" customHeight="1" x14ac:dyDescent="0.2">
      <c r="B82" s="27"/>
      <c r="C82" s="341"/>
      <c r="D82" s="341"/>
      <c r="E82" s="341"/>
      <c r="F82" s="350"/>
      <c r="G82" s="249"/>
      <c r="H82" s="351"/>
    </row>
    <row r="83" spans="2:12" x14ac:dyDescent="0.2">
      <c r="B83" s="34" t="s">
        <v>212</v>
      </c>
      <c r="C83" s="309">
        <v>837</v>
      </c>
      <c r="D83" s="309">
        <v>731</v>
      </c>
      <c r="E83" s="309">
        <f>SUM(C83:D83)</f>
        <v>1568</v>
      </c>
      <c r="F83" s="517">
        <v>49</v>
      </c>
      <c r="G83" s="518"/>
      <c r="H83" s="519"/>
    </row>
    <row r="84" spans="2:12" x14ac:dyDescent="0.2">
      <c r="B84" s="34" t="s">
        <v>213</v>
      </c>
      <c r="C84" s="309">
        <v>1510</v>
      </c>
      <c r="D84" s="309">
        <v>487</v>
      </c>
      <c r="E84" s="309">
        <f t="shared" ref="E84:E90" si="0">SUM(C84:D84)</f>
        <v>1997</v>
      </c>
      <c r="F84" s="517">
        <v>41</v>
      </c>
      <c r="G84" s="518"/>
      <c r="H84" s="519"/>
    </row>
    <row r="85" spans="2:12" x14ac:dyDescent="0.2">
      <c r="B85" s="34" t="s">
        <v>214</v>
      </c>
      <c r="C85" s="309">
        <v>488</v>
      </c>
      <c r="D85" s="309">
        <v>161</v>
      </c>
      <c r="E85" s="309">
        <f t="shared" si="0"/>
        <v>649</v>
      </c>
      <c r="F85" s="517">
        <v>37</v>
      </c>
      <c r="G85" s="518"/>
      <c r="H85" s="519"/>
    </row>
    <row r="86" spans="2:12" x14ac:dyDescent="0.2">
      <c r="B86" s="34" t="s">
        <v>215</v>
      </c>
      <c r="C86" s="309">
        <v>228</v>
      </c>
      <c r="D86" s="309">
        <v>0</v>
      </c>
      <c r="E86" s="309">
        <f t="shared" si="0"/>
        <v>228</v>
      </c>
      <c r="F86" s="517">
        <v>22</v>
      </c>
      <c r="G86" s="518"/>
      <c r="H86" s="519"/>
    </row>
    <row r="87" spans="2:12" x14ac:dyDescent="0.2">
      <c r="B87" s="34" t="s">
        <v>194</v>
      </c>
      <c r="C87" s="309">
        <v>2163</v>
      </c>
      <c r="D87" s="309">
        <v>1</v>
      </c>
      <c r="E87" s="309">
        <f t="shared" si="0"/>
        <v>2164</v>
      </c>
      <c r="F87" s="517">
        <v>29</v>
      </c>
      <c r="G87" s="518"/>
      <c r="H87" s="519"/>
    </row>
    <row r="88" spans="2:12" x14ac:dyDescent="0.2">
      <c r="B88" s="34" t="s">
        <v>195</v>
      </c>
      <c r="C88" s="309">
        <v>431</v>
      </c>
      <c r="D88" s="309">
        <v>311</v>
      </c>
      <c r="E88" s="309">
        <f t="shared" si="0"/>
        <v>742</v>
      </c>
      <c r="F88" s="517">
        <v>55</v>
      </c>
      <c r="G88" s="518"/>
      <c r="H88" s="519"/>
    </row>
    <row r="89" spans="2:12" x14ac:dyDescent="0.2">
      <c r="B89" s="34" t="s">
        <v>216</v>
      </c>
      <c r="C89" s="309">
        <v>19</v>
      </c>
      <c r="D89" s="309">
        <v>0</v>
      </c>
      <c r="E89" s="309">
        <f t="shared" si="0"/>
        <v>19</v>
      </c>
      <c r="F89" s="517">
        <v>9</v>
      </c>
      <c r="G89" s="518"/>
      <c r="H89" s="519"/>
    </row>
    <row r="90" spans="2:12" x14ac:dyDescent="0.2">
      <c r="B90" s="34" t="s">
        <v>197</v>
      </c>
      <c r="C90" s="309">
        <v>316</v>
      </c>
      <c r="D90" s="309">
        <v>73</v>
      </c>
      <c r="E90" s="309">
        <f t="shared" si="0"/>
        <v>389</v>
      </c>
      <c r="F90" s="517">
        <v>22</v>
      </c>
      <c r="G90" s="518"/>
      <c r="H90" s="519"/>
    </row>
    <row r="91" spans="2:12" x14ac:dyDescent="0.2">
      <c r="B91" s="26"/>
      <c r="C91" s="60"/>
      <c r="D91" s="60"/>
      <c r="E91" s="60"/>
      <c r="F91" s="352"/>
      <c r="G91" s="353"/>
      <c r="H91" s="354"/>
    </row>
    <row r="92" spans="2:12" ht="32.25" customHeight="1" x14ac:dyDescent="0.2">
      <c r="B92" s="520" t="s">
        <v>283</v>
      </c>
      <c r="C92" s="520"/>
      <c r="D92" s="520"/>
      <c r="E92" s="520"/>
      <c r="F92" s="520"/>
      <c r="G92" s="520"/>
      <c r="H92" s="520"/>
      <c r="I92" s="520"/>
      <c r="J92" s="520"/>
      <c r="K92" s="520"/>
      <c r="L92" s="520"/>
    </row>
    <row r="93" spans="2:12" ht="32.25" customHeight="1" x14ac:dyDescent="0.2">
      <c r="B93" s="520" t="s">
        <v>284</v>
      </c>
      <c r="C93" s="520"/>
      <c r="D93" s="520"/>
      <c r="E93" s="520"/>
      <c r="F93" s="520"/>
      <c r="G93" s="520"/>
      <c r="H93" s="520"/>
      <c r="I93" s="520"/>
      <c r="J93" s="520"/>
      <c r="K93" s="520"/>
      <c r="L93" s="520"/>
    </row>
    <row r="94" spans="2:12" ht="14.25" customHeight="1" x14ac:dyDescent="0.2">
      <c r="B94" s="520" t="s">
        <v>285</v>
      </c>
      <c r="C94" s="520"/>
      <c r="D94" s="520"/>
      <c r="E94" s="520"/>
      <c r="F94" s="520"/>
      <c r="G94" s="520"/>
      <c r="H94" s="520"/>
      <c r="I94" s="520"/>
      <c r="J94" s="520"/>
      <c r="K94" s="520"/>
      <c r="L94" s="520"/>
    </row>
    <row r="95" spans="2:12" ht="18.75" customHeight="1" x14ac:dyDescent="0.2">
      <c r="B95" s="520" t="s">
        <v>286</v>
      </c>
      <c r="C95" s="520"/>
      <c r="D95" s="520"/>
      <c r="E95" s="520"/>
      <c r="F95" s="520"/>
      <c r="G95" s="520"/>
      <c r="H95" s="520"/>
      <c r="I95" s="520"/>
      <c r="J95" s="520"/>
      <c r="K95" s="520"/>
      <c r="L95" s="520"/>
    </row>
    <row r="97" spans="2:12" ht="15.75" customHeight="1" x14ac:dyDescent="0.2">
      <c r="B97" s="480" t="s">
        <v>217</v>
      </c>
      <c r="C97" s="480"/>
      <c r="D97" s="480"/>
      <c r="E97" s="480"/>
      <c r="F97" s="480"/>
      <c r="G97" s="480"/>
      <c r="H97" s="480"/>
      <c r="I97" s="480"/>
      <c r="J97" s="480"/>
      <c r="K97" s="480"/>
      <c r="L97" s="480"/>
    </row>
    <row r="98" spans="2:12" ht="45.75" customHeight="1" x14ac:dyDescent="0.2">
      <c r="B98" s="290"/>
      <c r="C98" s="349" t="s">
        <v>2</v>
      </c>
      <c r="D98" s="289" t="s">
        <v>167</v>
      </c>
      <c r="E98" s="289" t="s">
        <v>210</v>
      </c>
      <c r="F98" s="488" t="s">
        <v>218</v>
      </c>
      <c r="G98" s="489"/>
      <c r="H98" s="490"/>
    </row>
    <row r="99" spans="2:12" ht="15" customHeight="1" x14ac:dyDescent="0.2">
      <c r="B99" s="27"/>
      <c r="C99" s="341"/>
      <c r="D99" s="341"/>
      <c r="E99" s="341"/>
      <c r="F99" s="355"/>
      <c r="G99" s="356"/>
      <c r="H99" s="357"/>
    </row>
    <row r="100" spans="2:12" x14ac:dyDescent="0.2">
      <c r="B100" s="34" t="s">
        <v>219</v>
      </c>
      <c r="C100" s="34">
        <v>333</v>
      </c>
      <c r="D100" s="34">
        <v>244</v>
      </c>
      <c r="E100" s="34">
        <v>577</v>
      </c>
      <c r="F100" s="517">
        <v>55</v>
      </c>
      <c r="G100" s="518"/>
      <c r="H100" s="519"/>
    </row>
    <row r="101" spans="2:12" x14ac:dyDescent="0.2">
      <c r="B101" s="34" t="s">
        <v>220</v>
      </c>
      <c r="C101" s="34">
        <v>3</v>
      </c>
      <c r="D101" s="34">
        <v>1</v>
      </c>
      <c r="E101" s="34">
        <v>4</v>
      </c>
      <c r="F101" s="517">
        <v>4</v>
      </c>
      <c r="G101" s="518"/>
      <c r="H101" s="519"/>
    </row>
    <row r="102" spans="2:12" x14ac:dyDescent="0.2">
      <c r="B102" s="26"/>
      <c r="C102" s="26"/>
      <c r="D102" s="26"/>
      <c r="E102" s="26"/>
      <c r="F102" s="352"/>
      <c r="G102" s="353"/>
      <c r="H102" s="354"/>
    </row>
    <row r="103" spans="2:12" ht="15" customHeight="1" x14ac:dyDescent="0.2">
      <c r="B103" s="520" t="s">
        <v>287</v>
      </c>
      <c r="C103" s="520"/>
      <c r="D103" s="520"/>
      <c r="E103" s="520"/>
      <c r="F103" s="520"/>
      <c r="G103" s="520"/>
      <c r="H103" s="520"/>
      <c r="I103" s="520"/>
      <c r="J103" s="520"/>
      <c r="K103" s="520"/>
      <c r="L103" s="520"/>
    </row>
    <row r="105" spans="2:12" ht="18" customHeight="1" x14ac:dyDescent="0.2">
      <c r="B105" s="480" t="s">
        <v>221</v>
      </c>
      <c r="C105" s="480"/>
      <c r="D105" s="480"/>
      <c r="E105" s="480"/>
      <c r="F105" s="480"/>
      <c r="G105" s="480"/>
      <c r="H105" s="480"/>
      <c r="I105" s="480"/>
      <c r="J105" s="480"/>
      <c r="K105" s="480"/>
      <c r="L105" s="480"/>
    </row>
    <row r="106" spans="2:12" ht="33.75" customHeight="1" x14ac:dyDescent="0.2">
      <c r="B106" s="27"/>
      <c r="C106" s="349" t="s">
        <v>2</v>
      </c>
      <c r="D106" s="341" t="s">
        <v>167</v>
      </c>
      <c r="E106" s="341" t="s">
        <v>210</v>
      </c>
      <c r="F106" s="488" t="s">
        <v>222</v>
      </c>
      <c r="G106" s="489"/>
      <c r="H106" s="490"/>
    </row>
    <row r="107" spans="2:12" ht="15.75" customHeight="1" x14ac:dyDescent="0.2">
      <c r="B107" s="27"/>
      <c r="C107" s="27"/>
      <c r="D107" s="27"/>
      <c r="E107" s="341"/>
      <c r="F107" s="355"/>
      <c r="G107" s="356"/>
      <c r="H107" s="357"/>
    </row>
    <row r="108" spans="2:12" x14ac:dyDescent="0.2">
      <c r="B108" s="309" t="s">
        <v>223</v>
      </c>
      <c r="C108" s="309"/>
      <c r="D108" s="309"/>
      <c r="E108" s="309"/>
      <c r="F108" s="194"/>
      <c r="G108" s="358"/>
      <c r="H108" s="359"/>
    </row>
    <row r="109" spans="2:12" x14ac:dyDescent="0.2">
      <c r="B109" s="360" t="s">
        <v>224</v>
      </c>
      <c r="C109" s="309">
        <v>191</v>
      </c>
      <c r="D109" s="309">
        <v>172</v>
      </c>
      <c r="E109" s="309">
        <f t="shared" ref="E109:E116" si="1">SUM(C109:D109)</f>
        <v>363</v>
      </c>
      <c r="F109" s="517">
        <v>21</v>
      </c>
      <c r="G109" s="518"/>
      <c r="H109" s="519"/>
    </row>
    <row r="110" spans="2:12" x14ac:dyDescent="0.2">
      <c r="B110" s="360" t="s">
        <v>225</v>
      </c>
      <c r="C110" s="309">
        <v>453</v>
      </c>
      <c r="D110" s="309">
        <v>283</v>
      </c>
      <c r="E110" s="309">
        <f t="shared" si="1"/>
        <v>736</v>
      </c>
      <c r="F110" s="517">
        <v>41</v>
      </c>
      <c r="G110" s="518"/>
      <c r="H110" s="519"/>
    </row>
    <row r="111" spans="2:12" x14ac:dyDescent="0.2">
      <c r="B111" s="360" t="s">
        <v>226</v>
      </c>
      <c r="C111" s="309">
        <v>170</v>
      </c>
      <c r="D111" s="309">
        <v>92</v>
      </c>
      <c r="E111" s="309">
        <f t="shared" si="1"/>
        <v>262</v>
      </c>
      <c r="F111" s="517">
        <v>27</v>
      </c>
      <c r="G111" s="518"/>
      <c r="H111" s="519"/>
    </row>
    <row r="112" spans="2:12" x14ac:dyDescent="0.2">
      <c r="B112" s="309" t="s">
        <v>227</v>
      </c>
      <c r="C112" s="309"/>
      <c r="D112" s="309"/>
      <c r="E112" s="309"/>
      <c r="F112" s="194"/>
      <c r="G112" s="358"/>
      <c r="H112" s="359"/>
    </row>
    <row r="113" spans="2:12" x14ac:dyDescent="0.2">
      <c r="B113" s="360" t="s">
        <v>224</v>
      </c>
      <c r="C113" s="309">
        <v>39</v>
      </c>
      <c r="D113" s="309">
        <v>58</v>
      </c>
      <c r="E113" s="309">
        <f t="shared" si="1"/>
        <v>97</v>
      </c>
      <c r="F113" s="517">
        <v>11</v>
      </c>
      <c r="G113" s="518"/>
      <c r="H113" s="519"/>
    </row>
    <row r="114" spans="2:12" x14ac:dyDescent="0.2">
      <c r="B114" s="360" t="s">
        <v>225</v>
      </c>
      <c r="C114" s="309">
        <v>151</v>
      </c>
      <c r="D114" s="309">
        <v>73</v>
      </c>
      <c r="E114" s="309">
        <f t="shared" si="1"/>
        <v>224</v>
      </c>
      <c r="F114" s="517">
        <v>38</v>
      </c>
      <c r="G114" s="518"/>
      <c r="H114" s="519"/>
    </row>
    <row r="115" spans="2:12" x14ac:dyDescent="0.2">
      <c r="B115" s="360" t="s">
        <v>226</v>
      </c>
      <c r="C115" s="309">
        <v>34</v>
      </c>
      <c r="D115" s="309">
        <v>16</v>
      </c>
      <c r="E115" s="309">
        <f t="shared" si="1"/>
        <v>50</v>
      </c>
      <c r="F115" s="517">
        <v>22</v>
      </c>
      <c r="G115" s="518"/>
      <c r="H115" s="519"/>
    </row>
    <row r="116" spans="2:12" x14ac:dyDescent="0.2">
      <c r="B116" s="309" t="s">
        <v>228</v>
      </c>
      <c r="C116" s="309">
        <v>3</v>
      </c>
      <c r="D116" s="309">
        <v>0</v>
      </c>
      <c r="E116" s="309">
        <f t="shared" si="1"/>
        <v>3</v>
      </c>
      <c r="F116" s="517">
        <v>3</v>
      </c>
      <c r="G116" s="518"/>
      <c r="H116" s="519"/>
    </row>
    <row r="117" spans="2:12" x14ac:dyDescent="0.2">
      <c r="B117" s="60"/>
      <c r="C117" s="60"/>
      <c r="D117" s="60"/>
      <c r="E117" s="60"/>
      <c r="F117" s="352"/>
      <c r="G117" s="353"/>
      <c r="H117" s="354"/>
    </row>
    <row r="118" spans="2:12" ht="15" customHeight="1" x14ac:dyDescent="0.2">
      <c r="B118" s="480" t="s">
        <v>377</v>
      </c>
      <c r="C118" s="480"/>
      <c r="D118" s="480"/>
      <c r="E118" s="480"/>
      <c r="F118" s="480"/>
      <c r="G118" s="480"/>
      <c r="H118" s="480"/>
      <c r="I118" s="480"/>
      <c r="J118" s="480"/>
      <c r="K118" s="480"/>
      <c r="L118" s="480"/>
    </row>
    <row r="119" spans="2:12" ht="16.5" customHeight="1" x14ac:dyDescent="0.2">
      <c r="B119" s="480" t="s">
        <v>288</v>
      </c>
      <c r="C119" s="480"/>
      <c r="D119" s="480"/>
      <c r="E119" s="480"/>
      <c r="F119" s="480"/>
      <c r="G119" s="480"/>
      <c r="H119" s="480"/>
      <c r="I119" s="480"/>
      <c r="J119" s="480"/>
      <c r="K119" s="480"/>
      <c r="L119" s="480"/>
    </row>
    <row r="120" spans="2:12" ht="19.5" customHeight="1" x14ac:dyDescent="0.2">
      <c r="B120" s="480" t="s">
        <v>289</v>
      </c>
      <c r="C120" s="480"/>
      <c r="D120" s="480"/>
      <c r="E120" s="480"/>
      <c r="F120" s="480"/>
      <c r="G120" s="480"/>
      <c r="H120" s="480"/>
      <c r="I120" s="480"/>
      <c r="J120" s="480"/>
      <c r="K120" s="480"/>
      <c r="L120" s="480"/>
    </row>
    <row r="121" spans="2:12" x14ac:dyDescent="0.2">
      <c r="B121" s="338"/>
      <c r="C121" s="338"/>
      <c r="D121" s="338"/>
      <c r="E121" s="338"/>
      <c r="F121" s="338"/>
      <c r="G121" s="338"/>
      <c r="H121" s="338"/>
      <c r="I121" s="338"/>
    </row>
    <row r="122" spans="2:12" ht="18" customHeight="1" x14ac:dyDescent="0.2">
      <c r="B122" s="480" t="s">
        <v>229</v>
      </c>
      <c r="C122" s="480"/>
      <c r="D122" s="480"/>
      <c r="E122" s="480"/>
      <c r="F122" s="480"/>
      <c r="G122" s="480"/>
      <c r="H122" s="480"/>
      <c r="I122" s="480"/>
      <c r="J122" s="480"/>
      <c r="K122" s="480"/>
      <c r="L122" s="480"/>
    </row>
    <row r="123" spans="2:12" ht="32.25" customHeight="1" x14ac:dyDescent="0.2">
      <c r="B123" s="290"/>
      <c r="C123" s="349" t="s">
        <v>2</v>
      </c>
      <c r="D123" s="289" t="s">
        <v>167</v>
      </c>
      <c r="E123" s="289" t="s">
        <v>210</v>
      </c>
      <c r="F123" s="521" t="s">
        <v>230</v>
      </c>
      <c r="G123" s="522"/>
      <c r="H123" s="523"/>
    </row>
    <row r="124" spans="2:12" ht="32.25" customHeight="1" x14ac:dyDescent="0.2">
      <c r="B124" s="34"/>
      <c r="C124" s="292"/>
      <c r="D124" s="292"/>
      <c r="E124" s="292"/>
      <c r="F124" s="355"/>
      <c r="G124" s="356"/>
      <c r="H124" s="357"/>
    </row>
    <row r="125" spans="2:12" x14ac:dyDescent="0.2">
      <c r="B125" s="34" t="s">
        <v>231</v>
      </c>
      <c r="C125" s="361">
        <v>98</v>
      </c>
      <c r="D125" s="361">
        <v>138</v>
      </c>
      <c r="E125" s="361">
        <v>236</v>
      </c>
      <c r="F125" s="524">
        <v>27</v>
      </c>
      <c r="G125" s="525"/>
      <c r="H125" s="526"/>
    </row>
    <row r="126" spans="2:12" x14ac:dyDescent="0.2">
      <c r="B126" s="34" t="s">
        <v>213</v>
      </c>
      <c r="C126" s="361">
        <v>158</v>
      </c>
      <c r="D126" s="361">
        <v>90</v>
      </c>
      <c r="E126" s="361">
        <v>248</v>
      </c>
      <c r="F126" s="524">
        <v>38</v>
      </c>
      <c r="G126" s="525"/>
      <c r="H126" s="526"/>
    </row>
    <row r="127" spans="2:12" x14ac:dyDescent="0.2">
      <c r="B127" s="34" t="s">
        <v>214</v>
      </c>
      <c r="C127" s="361">
        <v>52</v>
      </c>
      <c r="D127" s="361">
        <v>11</v>
      </c>
      <c r="E127" s="361">
        <v>63</v>
      </c>
      <c r="F127" s="524">
        <v>22</v>
      </c>
      <c r="G127" s="525"/>
      <c r="H127" s="526"/>
    </row>
    <row r="128" spans="2:12" x14ac:dyDescent="0.2">
      <c r="B128" s="34" t="s">
        <v>232</v>
      </c>
      <c r="C128" s="361">
        <v>87</v>
      </c>
      <c r="D128" s="361">
        <v>0</v>
      </c>
      <c r="E128" s="361">
        <v>87</v>
      </c>
      <c r="F128" s="524">
        <v>16</v>
      </c>
      <c r="G128" s="525"/>
      <c r="H128" s="526"/>
    </row>
    <row r="129" spans="1:13" x14ac:dyDescent="0.2">
      <c r="B129" s="34" t="s">
        <v>194</v>
      </c>
      <c r="C129" s="361">
        <v>252</v>
      </c>
      <c r="D129" s="361">
        <v>0</v>
      </c>
      <c r="E129" s="361">
        <v>252</v>
      </c>
      <c r="F129" s="524">
        <v>17</v>
      </c>
      <c r="G129" s="525"/>
      <c r="H129" s="526"/>
    </row>
    <row r="130" spans="1:13" x14ac:dyDescent="0.2">
      <c r="B130" s="34" t="s">
        <v>195</v>
      </c>
      <c r="C130" s="361">
        <v>50</v>
      </c>
      <c r="D130" s="361">
        <v>27</v>
      </c>
      <c r="E130" s="361">
        <v>77</v>
      </c>
      <c r="F130" s="524">
        <v>32</v>
      </c>
      <c r="G130" s="525"/>
      <c r="H130" s="526"/>
    </row>
    <row r="131" spans="1:13" x14ac:dyDescent="0.2">
      <c r="B131" s="34" t="s">
        <v>216</v>
      </c>
      <c r="C131" s="361">
        <v>3</v>
      </c>
      <c r="D131" s="361">
        <v>0</v>
      </c>
      <c r="E131" s="361">
        <v>3</v>
      </c>
      <c r="F131" s="524">
        <v>3</v>
      </c>
      <c r="G131" s="525"/>
      <c r="H131" s="526"/>
    </row>
    <row r="132" spans="1:13" x14ac:dyDescent="0.2">
      <c r="B132" s="34" t="s">
        <v>197</v>
      </c>
      <c r="C132" s="361">
        <v>18</v>
      </c>
      <c r="D132" s="361">
        <v>0</v>
      </c>
      <c r="E132" s="361">
        <v>18</v>
      </c>
      <c r="F132" s="524">
        <v>8</v>
      </c>
      <c r="G132" s="525"/>
      <c r="H132" s="526"/>
    </row>
    <row r="133" spans="1:13" x14ac:dyDescent="0.2">
      <c r="B133" s="26"/>
      <c r="C133" s="362"/>
      <c r="D133" s="362"/>
      <c r="E133" s="362"/>
      <c r="F133" s="363"/>
      <c r="G133" s="364"/>
      <c r="H133" s="365"/>
    </row>
    <row r="134" spans="1:13" ht="17.25" customHeight="1" x14ac:dyDescent="0.2">
      <c r="B134" s="480" t="s">
        <v>290</v>
      </c>
      <c r="C134" s="480"/>
      <c r="D134" s="480"/>
      <c r="E134" s="480"/>
      <c r="F134" s="480"/>
      <c r="G134" s="480"/>
      <c r="H134" s="480"/>
      <c r="I134" s="480"/>
      <c r="J134" s="480"/>
      <c r="K134" s="480"/>
      <c r="L134" s="480"/>
    </row>
    <row r="135" spans="1:13" ht="17.25" customHeight="1" x14ac:dyDescent="0.2">
      <c r="B135" s="480" t="s">
        <v>291</v>
      </c>
      <c r="C135" s="480"/>
      <c r="D135" s="480"/>
      <c r="E135" s="480"/>
      <c r="F135" s="480"/>
      <c r="G135" s="480"/>
      <c r="H135" s="480"/>
      <c r="I135" s="480"/>
      <c r="J135" s="480"/>
      <c r="K135" s="480"/>
      <c r="L135" s="480"/>
    </row>
    <row r="136" spans="1:13" ht="17.25" customHeight="1" x14ac:dyDescent="0.2">
      <c r="B136" s="480" t="s">
        <v>292</v>
      </c>
      <c r="C136" s="480"/>
      <c r="D136" s="480"/>
      <c r="E136" s="480"/>
      <c r="F136" s="480"/>
      <c r="G136" s="480"/>
      <c r="H136" s="480"/>
      <c r="I136" s="480"/>
      <c r="J136" s="480"/>
      <c r="K136" s="480"/>
      <c r="L136" s="480"/>
    </row>
    <row r="137" spans="1:13" ht="17.25" customHeight="1" x14ac:dyDescent="0.2">
      <c r="B137" s="480" t="s">
        <v>289</v>
      </c>
      <c r="C137" s="480"/>
      <c r="D137" s="480"/>
      <c r="E137" s="480"/>
      <c r="F137" s="480"/>
      <c r="G137" s="480"/>
      <c r="H137" s="480"/>
      <c r="I137" s="480"/>
      <c r="J137" s="480"/>
      <c r="K137" s="480"/>
      <c r="L137" s="480"/>
    </row>
    <row r="138" spans="1:13" ht="18.75" customHeight="1" x14ac:dyDescent="0.2">
      <c r="B138" s="338"/>
      <c r="C138" s="338"/>
      <c r="D138" s="338"/>
      <c r="E138" s="338"/>
      <c r="F138" s="338"/>
      <c r="G138" s="338"/>
      <c r="H138" s="338"/>
      <c r="I138" s="338"/>
    </row>
    <row r="139" spans="1:13" ht="18.75" customHeight="1" x14ac:dyDescent="0.2">
      <c r="B139" s="338"/>
      <c r="C139" s="338"/>
      <c r="D139" s="338"/>
      <c r="E139" s="338"/>
      <c r="F139" s="338"/>
      <c r="G139" s="338"/>
      <c r="H139" s="338"/>
      <c r="I139" s="338"/>
    </row>
    <row r="140" spans="1:13" s="347" customFormat="1" ht="18.75" customHeight="1" x14ac:dyDescent="0.25">
      <c r="B140" s="278"/>
    </row>
    <row r="141" spans="1:13" s="366" customFormat="1" ht="18.75" customHeight="1" x14ac:dyDescent="0.25">
      <c r="A141" s="278" t="s">
        <v>179</v>
      </c>
    </row>
    <row r="142" spans="1:13" ht="42.75" customHeight="1" x14ac:dyDescent="0.2">
      <c r="B142" s="527" t="s">
        <v>123</v>
      </c>
      <c r="C142" s="527"/>
      <c r="D142" s="527"/>
      <c r="E142" s="527"/>
      <c r="F142" s="527"/>
      <c r="G142" s="527"/>
      <c r="H142" s="527"/>
      <c r="I142" s="527"/>
      <c r="J142" s="527"/>
      <c r="K142" s="527"/>
      <c r="L142" s="527"/>
      <c r="M142" s="281"/>
    </row>
    <row r="143" spans="1:13" x14ac:dyDescent="0.2">
      <c r="B143" s="513"/>
      <c r="C143" s="513"/>
      <c r="D143" s="513"/>
      <c r="E143" s="513"/>
      <c r="F143" s="513"/>
      <c r="G143" s="513"/>
      <c r="H143" s="513"/>
      <c r="I143" s="513"/>
      <c r="J143" s="513"/>
      <c r="K143" s="513"/>
      <c r="L143" s="513"/>
    </row>
    <row r="144" spans="1:13" ht="30" customHeight="1" x14ac:dyDescent="0.2">
      <c r="B144" s="480" t="s">
        <v>180</v>
      </c>
      <c r="C144" s="480"/>
      <c r="D144" s="480"/>
      <c r="E144" s="480"/>
      <c r="F144" s="480"/>
      <c r="G144" s="480"/>
      <c r="H144" s="480"/>
      <c r="I144" s="480"/>
      <c r="J144" s="480"/>
      <c r="K144" s="480"/>
      <c r="L144" s="480"/>
    </row>
    <row r="145" spans="2:12" x14ac:dyDescent="0.2">
      <c r="B145" s="27"/>
      <c r="C145" s="349" t="s">
        <v>2</v>
      </c>
      <c r="D145" s="341" t="s">
        <v>167</v>
      </c>
    </row>
    <row r="146" spans="2:12" x14ac:dyDescent="0.2">
      <c r="B146" s="27"/>
      <c r="C146" s="341"/>
      <c r="D146" s="341"/>
    </row>
    <row r="147" spans="2:12" x14ac:dyDescent="0.2">
      <c r="B147" s="370" t="s">
        <v>378</v>
      </c>
      <c r="C147" s="309">
        <v>355</v>
      </c>
      <c r="D147" s="309">
        <v>37</v>
      </c>
    </row>
    <row r="148" spans="2:12" x14ac:dyDescent="0.2">
      <c r="B148" s="370" t="s">
        <v>379</v>
      </c>
      <c r="C148" s="309">
        <v>24</v>
      </c>
      <c r="D148" s="309">
        <v>6</v>
      </c>
    </row>
    <row r="149" spans="2:12" x14ac:dyDescent="0.2">
      <c r="B149" s="294"/>
      <c r="C149" s="60"/>
      <c r="D149" s="60"/>
    </row>
    <row r="150" spans="2:12" x14ac:dyDescent="0.2">
      <c r="C150" s="367"/>
      <c r="D150" s="367"/>
    </row>
    <row r="151" spans="2:12" ht="30" customHeight="1" x14ac:dyDescent="0.2">
      <c r="B151" s="480" t="s">
        <v>380</v>
      </c>
      <c r="C151" s="480"/>
      <c r="D151" s="480"/>
      <c r="E151" s="480"/>
      <c r="F151" s="480"/>
      <c r="G151" s="480"/>
      <c r="H151" s="480"/>
      <c r="I151" s="480"/>
      <c r="J151" s="480"/>
      <c r="K151" s="480"/>
      <c r="L151" s="480"/>
    </row>
    <row r="152" spans="2:12" ht="30" x14ac:dyDescent="0.2">
      <c r="B152" s="27"/>
      <c r="C152" s="349" t="s">
        <v>2</v>
      </c>
      <c r="D152" s="368" t="s">
        <v>167</v>
      </c>
      <c r="E152" s="340" t="s">
        <v>0</v>
      </c>
    </row>
    <row r="153" spans="2:12" x14ac:dyDescent="0.2">
      <c r="B153" s="27"/>
      <c r="C153" s="368"/>
      <c r="D153" s="368"/>
      <c r="E153" s="340"/>
    </row>
    <row r="154" spans="2:12" x14ac:dyDescent="0.2">
      <c r="B154" s="34" t="s">
        <v>233</v>
      </c>
      <c r="C154" s="309">
        <v>161</v>
      </c>
      <c r="D154" s="309">
        <v>20</v>
      </c>
      <c r="E154" s="34">
        <v>29</v>
      </c>
    </row>
    <row r="155" spans="2:12" x14ac:dyDescent="0.2">
      <c r="B155" s="34" t="s">
        <v>234</v>
      </c>
      <c r="C155" s="309">
        <v>158</v>
      </c>
      <c r="D155" s="309">
        <v>34</v>
      </c>
      <c r="E155" s="34">
        <v>25</v>
      </c>
    </row>
    <row r="156" spans="2:12" x14ac:dyDescent="0.2">
      <c r="B156" s="34" t="s">
        <v>235</v>
      </c>
      <c r="C156" s="309">
        <v>107</v>
      </c>
      <c r="D156" s="309">
        <v>9</v>
      </c>
      <c r="E156" s="34">
        <v>32</v>
      </c>
    </row>
    <row r="157" spans="2:12" ht="30" x14ac:dyDescent="0.2">
      <c r="B157" s="378" t="s">
        <v>236</v>
      </c>
      <c r="C157" s="309">
        <v>98</v>
      </c>
      <c r="D157" s="309">
        <v>5</v>
      </c>
      <c r="E157" s="34">
        <v>30</v>
      </c>
    </row>
    <row r="158" spans="2:12" ht="30" x14ac:dyDescent="0.2">
      <c r="B158" s="378" t="s">
        <v>237</v>
      </c>
      <c r="C158" s="309">
        <v>95</v>
      </c>
      <c r="D158" s="309">
        <v>13</v>
      </c>
      <c r="E158" s="34">
        <v>20</v>
      </c>
    </row>
    <row r="159" spans="2:12" x14ac:dyDescent="0.2">
      <c r="B159" s="26"/>
      <c r="C159" s="60"/>
      <c r="D159" s="60"/>
      <c r="E159" s="26"/>
    </row>
    <row r="160" spans="2:12" x14ac:dyDescent="0.2">
      <c r="C160" s="367"/>
      <c r="D160" s="367"/>
    </row>
    <row r="161" spans="2:12" ht="18" customHeight="1" x14ac:dyDescent="0.2">
      <c r="B161" s="480" t="s">
        <v>181</v>
      </c>
      <c r="C161" s="480"/>
      <c r="D161" s="480"/>
      <c r="E161" s="480"/>
      <c r="F161" s="480"/>
      <c r="G161" s="480"/>
      <c r="H161" s="480"/>
      <c r="I161" s="480"/>
      <c r="J161" s="480"/>
      <c r="K161" s="480"/>
      <c r="L161" s="480"/>
    </row>
    <row r="162" spans="2:12" ht="30" x14ac:dyDescent="0.2">
      <c r="B162" s="290"/>
      <c r="C162" s="349" t="s">
        <v>2</v>
      </c>
      <c r="D162" s="349" t="s">
        <v>167</v>
      </c>
      <c r="E162" s="339" t="s">
        <v>0</v>
      </c>
      <c r="F162" s="344"/>
    </row>
    <row r="163" spans="2:12" x14ac:dyDescent="0.2">
      <c r="B163" s="34"/>
      <c r="C163" s="369"/>
      <c r="D163" s="369"/>
      <c r="E163" s="297"/>
      <c r="F163" s="344"/>
    </row>
    <row r="164" spans="2:12" x14ac:dyDescent="0.2">
      <c r="B164" s="370" t="s">
        <v>238</v>
      </c>
      <c r="C164" s="309"/>
      <c r="D164" s="309"/>
      <c r="E164" s="34"/>
    </row>
    <row r="165" spans="2:12" x14ac:dyDescent="0.2">
      <c r="B165" s="371" t="s">
        <v>239</v>
      </c>
      <c r="C165" s="309">
        <v>98</v>
      </c>
      <c r="D165" s="309">
        <v>39</v>
      </c>
      <c r="E165" s="34">
        <v>20</v>
      </c>
    </row>
    <row r="166" spans="2:12" x14ac:dyDescent="0.2">
      <c r="B166" s="371" t="s">
        <v>240</v>
      </c>
      <c r="C166" s="309">
        <v>706</v>
      </c>
      <c r="D166" s="309">
        <v>43</v>
      </c>
      <c r="E166" s="34">
        <v>33</v>
      </c>
    </row>
    <row r="167" spans="2:12" x14ac:dyDescent="0.2">
      <c r="B167" s="371" t="s">
        <v>241</v>
      </c>
      <c r="C167" s="309">
        <v>52</v>
      </c>
      <c r="D167" s="309">
        <v>2</v>
      </c>
      <c r="E167" s="34">
        <v>14</v>
      </c>
    </row>
    <row r="168" spans="2:12" x14ac:dyDescent="0.2">
      <c r="B168" s="370" t="s">
        <v>242</v>
      </c>
      <c r="C168" s="309"/>
      <c r="D168" s="309"/>
      <c r="E168" s="34"/>
    </row>
    <row r="169" spans="2:12" x14ac:dyDescent="0.2">
      <c r="B169" s="371" t="s">
        <v>239</v>
      </c>
      <c r="C169" s="309">
        <v>129</v>
      </c>
      <c r="D169" s="309">
        <v>39</v>
      </c>
      <c r="E169" s="34">
        <v>18</v>
      </c>
    </row>
    <row r="170" spans="2:12" x14ac:dyDescent="0.2">
      <c r="B170" s="371" t="s">
        <v>240</v>
      </c>
      <c r="C170" s="309">
        <v>370</v>
      </c>
      <c r="D170" s="309">
        <v>77</v>
      </c>
      <c r="E170" s="34">
        <v>29</v>
      </c>
    </row>
    <row r="171" spans="2:12" x14ac:dyDescent="0.2">
      <c r="B171" s="371" t="s">
        <v>241</v>
      </c>
      <c r="C171" s="309">
        <v>28</v>
      </c>
      <c r="D171" s="309">
        <v>10</v>
      </c>
      <c r="E171" s="34">
        <v>14</v>
      </c>
    </row>
    <row r="172" spans="2:12" x14ac:dyDescent="0.2">
      <c r="B172" s="26"/>
      <c r="C172" s="26"/>
      <c r="D172" s="26"/>
      <c r="E172" s="26"/>
    </row>
    <row r="173" spans="2:12" x14ac:dyDescent="0.2">
      <c r="B173" s="528" t="s">
        <v>243</v>
      </c>
      <c r="C173" s="528"/>
      <c r="D173" s="528"/>
      <c r="E173" s="528"/>
      <c r="F173" s="528"/>
      <c r="G173" s="528"/>
      <c r="H173" s="528"/>
      <c r="I173" s="528"/>
      <c r="J173" s="528"/>
      <c r="K173" s="528"/>
      <c r="L173" s="528"/>
    </row>
    <row r="174" spans="2:12" x14ac:dyDescent="0.2">
      <c r="C174" s="367"/>
      <c r="D174" s="367"/>
    </row>
    <row r="175" spans="2:12" ht="18" customHeight="1" x14ac:dyDescent="0.2">
      <c r="B175" s="480" t="s">
        <v>182</v>
      </c>
      <c r="C175" s="480"/>
      <c r="D175" s="480"/>
      <c r="E175" s="480"/>
      <c r="F175" s="480"/>
      <c r="G175" s="480"/>
      <c r="H175" s="480"/>
      <c r="I175" s="480"/>
      <c r="J175" s="480"/>
      <c r="K175" s="480"/>
      <c r="L175" s="480"/>
    </row>
    <row r="176" spans="2:12" ht="30" x14ac:dyDescent="0.2">
      <c r="B176" s="290"/>
      <c r="C176" s="349" t="s">
        <v>2</v>
      </c>
      <c r="D176" s="349" t="s">
        <v>167</v>
      </c>
      <c r="E176" s="339" t="s">
        <v>0</v>
      </c>
    </row>
    <row r="177" spans="2:12" x14ac:dyDescent="0.2">
      <c r="B177" s="27"/>
      <c r="C177" s="368"/>
      <c r="D177" s="368"/>
      <c r="E177" s="340"/>
    </row>
    <row r="178" spans="2:12" x14ac:dyDescent="0.2">
      <c r="B178" s="34" t="s">
        <v>244</v>
      </c>
      <c r="C178" s="309">
        <v>526</v>
      </c>
      <c r="D178" s="309">
        <v>69</v>
      </c>
      <c r="E178" s="34">
        <v>38</v>
      </c>
    </row>
    <row r="179" spans="2:12" x14ac:dyDescent="0.2">
      <c r="B179" s="34" t="s">
        <v>245</v>
      </c>
      <c r="C179" s="309">
        <v>408</v>
      </c>
      <c r="D179" s="309">
        <v>116</v>
      </c>
      <c r="E179" s="34">
        <v>43</v>
      </c>
    </row>
    <row r="180" spans="2:12" x14ac:dyDescent="0.2">
      <c r="B180" s="34" t="s">
        <v>246</v>
      </c>
      <c r="C180" s="309">
        <v>285</v>
      </c>
      <c r="D180" s="309">
        <v>103</v>
      </c>
      <c r="E180" s="34">
        <v>41</v>
      </c>
    </row>
    <row r="181" spans="2:12" x14ac:dyDescent="0.2">
      <c r="B181" s="26" t="s">
        <v>247</v>
      </c>
      <c r="C181" s="60">
        <v>23</v>
      </c>
      <c r="D181" s="60">
        <v>9</v>
      </c>
      <c r="E181" s="26">
        <v>13</v>
      </c>
    </row>
    <row r="182" spans="2:12" x14ac:dyDescent="0.2">
      <c r="B182" s="27" t="s">
        <v>248</v>
      </c>
      <c r="C182" s="372">
        <v>82</v>
      </c>
      <c r="D182" s="372">
        <v>9</v>
      </c>
      <c r="E182" s="34">
        <v>20</v>
      </c>
    </row>
    <row r="183" spans="2:12" x14ac:dyDescent="0.2">
      <c r="B183" s="34" t="s">
        <v>249</v>
      </c>
      <c r="C183" s="309">
        <v>42</v>
      </c>
      <c r="D183" s="309">
        <v>1</v>
      </c>
      <c r="E183" s="34">
        <v>14</v>
      </c>
    </row>
    <row r="184" spans="2:12" x14ac:dyDescent="0.2">
      <c r="B184" s="34" t="s">
        <v>250</v>
      </c>
      <c r="C184" s="309">
        <v>1028</v>
      </c>
      <c r="D184" s="309">
        <v>220</v>
      </c>
      <c r="E184" s="34">
        <v>42</v>
      </c>
    </row>
    <row r="185" spans="2:12" x14ac:dyDescent="0.2">
      <c r="B185" s="26"/>
      <c r="C185" s="60"/>
      <c r="D185" s="60"/>
      <c r="E185" s="26"/>
    </row>
    <row r="186" spans="2:12" x14ac:dyDescent="0.2">
      <c r="B186" s="528" t="s">
        <v>243</v>
      </c>
      <c r="C186" s="528"/>
      <c r="D186" s="528"/>
      <c r="E186" s="528"/>
      <c r="F186" s="528"/>
      <c r="G186" s="528"/>
      <c r="H186" s="528"/>
      <c r="I186" s="528"/>
      <c r="J186" s="528"/>
      <c r="K186" s="528"/>
      <c r="L186" s="528"/>
    </row>
    <row r="187" spans="2:12" x14ac:dyDescent="0.2">
      <c r="B187" s="344"/>
      <c r="C187" s="367"/>
      <c r="D187" s="367"/>
    </row>
    <row r="188" spans="2:12" ht="30.75" customHeight="1" x14ac:dyDescent="0.2">
      <c r="B188" s="480" t="s">
        <v>251</v>
      </c>
      <c r="C188" s="480"/>
      <c r="D188" s="480"/>
      <c r="E188" s="480"/>
      <c r="F188" s="480"/>
      <c r="G188" s="480"/>
      <c r="H188" s="480"/>
      <c r="I188" s="480"/>
      <c r="J188" s="480"/>
      <c r="K188" s="480"/>
      <c r="L188" s="480"/>
    </row>
    <row r="189" spans="2:12" ht="30" x14ac:dyDescent="0.2">
      <c r="B189" s="27"/>
      <c r="C189" s="349" t="s">
        <v>2</v>
      </c>
      <c r="D189" s="368" t="s">
        <v>167</v>
      </c>
      <c r="E189" s="339" t="s">
        <v>0</v>
      </c>
    </row>
    <row r="190" spans="2:12" x14ac:dyDescent="0.2">
      <c r="B190" s="27"/>
      <c r="C190" s="368"/>
      <c r="D190" s="368"/>
      <c r="E190" s="340"/>
    </row>
    <row r="191" spans="2:12" x14ac:dyDescent="0.2">
      <c r="B191" s="34" t="s">
        <v>252</v>
      </c>
      <c r="C191" s="309">
        <v>2131</v>
      </c>
      <c r="D191" s="309">
        <v>595</v>
      </c>
      <c r="E191" s="34">
        <v>50</v>
      </c>
    </row>
    <row r="192" spans="2:12" ht="30" x14ac:dyDescent="0.2">
      <c r="B192" s="378" t="s">
        <v>253</v>
      </c>
      <c r="C192" s="309">
        <v>714</v>
      </c>
      <c r="D192" s="309">
        <v>303</v>
      </c>
      <c r="E192" s="34">
        <v>46</v>
      </c>
    </row>
    <row r="193" spans="2:12" x14ac:dyDescent="0.2">
      <c r="B193" s="34" t="s">
        <v>254</v>
      </c>
      <c r="C193" s="309">
        <v>697</v>
      </c>
      <c r="D193" s="309">
        <v>259</v>
      </c>
      <c r="E193" s="34">
        <v>38</v>
      </c>
    </row>
    <row r="194" spans="2:12" x14ac:dyDescent="0.2">
      <c r="B194" s="26"/>
      <c r="C194" s="60"/>
      <c r="D194" s="60"/>
      <c r="E194" s="26"/>
    </row>
    <row r="195" spans="2:12" x14ac:dyDescent="0.2">
      <c r="C195" s="367"/>
      <c r="D195" s="367"/>
    </row>
    <row r="196" spans="2:12" ht="35.25" customHeight="1" x14ac:dyDescent="0.2">
      <c r="B196" s="480" t="s">
        <v>183</v>
      </c>
      <c r="C196" s="480"/>
      <c r="D196" s="480"/>
      <c r="E196" s="480"/>
      <c r="F196" s="480"/>
      <c r="G196" s="480"/>
      <c r="H196" s="480"/>
      <c r="I196" s="480"/>
      <c r="J196" s="480"/>
      <c r="K196" s="480"/>
      <c r="L196" s="480"/>
    </row>
    <row r="197" spans="2:12" ht="30" x14ac:dyDescent="0.2">
      <c r="B197" s="27"/>
      <c r="C197" s="349" t="s">
        <v>2</v>
      </c>
      <c r="D197" s="349" t="s">
        <v>167</v>
      </c>
      <c r="E197" s="339" t="s">
        <v>0</v>
      </c>
    </row>
    <row r="198" spans="2:12" x14ac:dyDescent="0.2">
      <c r="B198" s="385" t="s">
        <v>255</v>
      </c>
      <c r="C198" s="309"/>
      <c r="D198" s="309"/>
      <c r="E198" s="34"/>
    </row>
    <row r="199" spans="2:12" x14ac:dyDescent="0.2">
      <c r="B199" s="383" t="s">
        <v>239</v>
      </c>
      <c r="C199" s="309">
        <v>129</v>
      </c>
      <c r="D199" s="309">
        <v>39</v>
      </c>
      <c r="E199" s="34">
        <v>14</v>
      </c>
    </row>
    <row r="200" spans="2:12" x14ac:dyDescent="0.2">
      <c r="B200" s="383" t="s">
        <v>240</v>
      </c>
      <c r="C200" s="309">
        <v>580</v>
      </c>
      <c r="D200" s="309">
        <v>147</v>
      </c>
      <c r="E200" s="34">
        <v>42</v>
      </c>
    </row>
    <row r="201" spans="2:12" x14ac:dyDescent="0.2">
      <c r="B201" s="384" t="s">
        <v>241</v>
      </c>
      <c r="C201" s="60">
        <v>52</v>
      </c>
      <c r="D201" s="60">
        <v>14</v>
      </c>
      <c r="E201" s="26">
        <v>20</v>
      </c>
    </row>
    <row r="202" spans="2:12" x14ac:dyDescent="0.2">
      <c r="B202" s="376" t="s">
        <v>256</v>
      </c>
      <c r="C202" s="372"/>
      <c r="D202" s="372"/>
      <c r="E202" s="27"/>
    </row>
    <row r="203" spans="2:12" x14ac:dyDescent="0.2">
      <c r="B203" s="374" t="s">
        <v>244</v>
      </c>
      <c r="C203" s="309">
        <v>387</v>
      </c>
      <c r="D203" s="309">
        <v>41</v>
      </c>
      <c r="E203" s="34">
        <v>31</v>
      </c>
    </row>
    <row r="204" spans="2:12" x14ac:dyDescent="0.2">
      <c r="B204" s="374" t="s">
        <v>245</v>
      </c>
      <c r="C204" s="309">
        <v>299</v>
      </c>
      <c r="D204" s="309">
        <v>148</v>
      </c>
      <c r="E204" s="34">
        <v>42</v>
      </c>
    </row>
    <row r="205" spans="2:12" x14ac:dyDescent="0.2">
      <c r="B205" s="374" t="s">
        <v>246</v>
      </c>
      <c r="C205" s="309">
        <v>217</v>
      </c>
      <c r="D205" s="309">
        <v>118</v>
      </c>
      <c r="E205" s="34">
        <v>40</v>
      </c>
    </row>
    <row r="206" spans="2:12" x14ac:dyDescent="0.2">
      <c r="B206" s="375" t="s">
        <v>247</v>
      </c>
      <c r="C206" s="60">
        <v>12</v>
      </c>
      <c r="D206" s="60">
        <v>11</v>
      </c>
      <c r="E206" s="26">
        <v>15</v>
      </c>
    </row>
    <row r="207" spans="2:12" x14ac:dyDescent="0.2">
      <c r="B207" s="373" t="s">
        <v>257</v>
      </c>
      <c r="C207" s="309"/>
      <c r="D207" s="309"/>
      <c r="E207" s="27"/>
    </row>
    <row r="208" spans="2:12" x14ac:dyDescent="0.2">
      <c r="B208" s="374" t="s">
        <v>258</v>
      </c>
      <c r="C208" s="309">
        <v>55</v>
      </c>
      <c r="D208" s="309">
        <v>36</v>
      </c>
      <c r="E208" s="34">
        <v>13</v>
      </c>
    </row>
    <row r="209" spans="1:12" x14ac:dyDescent="0.2">
      <c r="B209" s="374" t="s">
        <v>259</v>
      </c>
      <c r="C209" s="309">
        <v>4</v>
      </c>
      <c r="D209" s="309">
        <v>0</v>
      </c>
      <c r="E209" s="34">
        <v>3</v>
      </c>
    </row>
    <row r="210" spans="1:12" x14ac:dyDescent="0.2">
      <c r="B210" s="374" t="s">
        <v>260</v>
      </c>
      <c r="C210" s="309">
        <v>822</v>
      </c>
      <c r="D210" s="309">
        <v>275</v>
      </c>
      <c r="E210" s="34">
        <v>43</v>
      </c>
    </row>
    <row r="211" spans="1:12" x14ac:dyDescent="0.2">
      <c r="B211" s="375"/>
      <c r="C211" s="60"/>
      <c r="D211" s="60"/>
      <c r="E211" s="26"/>
    </row>
    <row r="212" spans="1:12" ht="17.25" customHeight="1" x14ac:dyDescent="0.2">
      <c r="B212" s="377"/>
      <c r="C212" s="66"/>
      <c r="D212" s="66"/>
      <c r="E212" s="344"/>
    </row>
    <row r="213" spans="1:12" ht="17.25" customHeight="1" x14ac:dyDescent="0.2">
      <c r="B213" s="377"/>
      <c r="C213" s="66"/>
      <c r="D213" s="66"/>
      <c r="E213" s="344"/>
    </row>
    <row r="214" spans="1:12" ht="17.25" customHeight="1" x14ac:dyDescent="0.2">
      <c r="B214" s="377"/>
      <c r="C214" s="66"/>
      <c r="D214" s="66"/>
      <c r="E214" s="344"/>
    </row>
    <row r="215" spans="1:12" s="347" customFormat="1" ht="17.25" customHeight="1" x14ac:dyDescent="0.25">
      <c r="A215" s="278" t="s">
        <v>184</v>
      </c>
    </row>
    <row r="216" spans="1:12" s="347" customFormat="1" ht="17.25" customHeight="1" x14ac:dyDescent="0.25">
      <c r="A216" s="278"/>
    </row>
    <row r="217" spans="1:12" ht="15" customHeight="1" x14ac:dyDescent="0.2">
      <c r="B217" s="520" t="s">
        <v>185</v>
      </c>
      <c r="C217" s="520"/>
      <c r="D217" s="520"/>
      <c r="E217" s="520"/>
      <c r="F217" s="520"/>
      <c r="G217" s="520"/>
      <c r="H217" s="520"/>
      <c r="I217" s="520"/>
      <c r="J217" s="520"/>
      <c r="K217" s="520"/>
      <c r="L217" s="520"/>
    </row>
    <row r="218" spans="1:12" ht="33" customHeight="1" x14ac:dyDescent="0.2">
      <c r="B218" s="290"/>
      <c r="C218" s="289" t="s">
        <v>261</v>
      </c>
      <c r="D218" s="488" t="s">
        <v>262</v>
      </c>
      <c r="E218" s="489"/>
      <c r="F218" s="490"/>
    </row>
    <row r="219" spans="1:12" ht="33" customHeight="1" x14ac:dyDescent="0.2">
      <c r="B219" s="34"/>
      <c r="C219" s="292"/>
      <c r="D219" s="355"/>
      <c r="E219" s="356"/>
      <c r="F219" s="357"/>
    </row>
    <row r="220" spans="1:12" x14ac:dyDescent="0.2">
      <c r="B220" s="34" t="s">
        <v>263</v>
      </c>
      <c r="C220" s="34">
        <v>735</v>
      </c>
      <c r="D220" s="517">
        <v>22</v>
      </c>
      <c r="E220" s="518"/>
      <c r="F220" s="519"/>
    </row>
    <row r="221" spans="1:12" x14ac:dyDescent="0.2">
      <c r="B221" s="34" t="s">
        <v>264</v>
      </c>
      <c r="C221" s="34">
        <v>40</v>
      </c>
      <c r="D221" s="517">
        <v>6</v>
      </c>
      <c r="E221" s="518"/>
      <c r="F221" s="519"/>
    </row>
    <row r="222" spans="1:12" x14ac:dyDescent="0.2">
      <c r="B222" s="26"/>
      <c r="C222" s="26"/>
      <c r="D222" s="217"/>
      <c r="E222" s="20"/>
      <c r="F222" s="218"/>
    </row>
    <row r="224" spans="1:12" ht="27.75" customHeight="1" x14ac:dyDescent="0.2">
      <c r="B224" s="520" t="s">
        <v>186</v>
      </c>
      <c r="C224" s="520"/>
      <c r="D224" s="520"/>
      <c r="E224" s="520"/>
      <c r="F224" s="520"/>
      <c r="G224" s="520"/>
      <c r="H224" s="520"/>
      <c r="I224" s="520"/>
      <c r="J224" s="520"/>
      <c r="K224" s="520"/>
      <c r="L224" s="520"/>
    </row>
    <row r="225" spans="2:12" x14ac:dyDescent="0.2">
      <c r="B225" s="290"/>
      <c r="C225" s="349" t="s">
        <v>2</v>
      </c>
      <c r="D225" s="349" t="s">
        <v>167</v>
      </c>
      <c r="E225" s="289" t="s">
        <v>210</v>
      </c>
    </row>
    <row r="226" spans="2:12" x14ac:dyDescent="0.2">
      <c r="B226" s="34"/>
      <c r="C226" s="369"/>
      <c r="D226" s="369"/>
      <c r="E226" s="292"/>
    </row>
    <row r="227" spans="2:12" x14ac:dyDescent="0.2">
      <c r="B227" s="34" t="s">
        <v>265</v>
      </c>
      <c r="C227" s="34">
        <v>19</v>
      </c>
      <c r="D227" s="34">
        <v>16</v>
      </c>
      <c r="E227" s="34">
        <f>D227+C227</f>
        <v>35</v>
      </c>
    </row>
    <row r="228" spans="2:12" ht="28.5" customHeight="1" x14ac:dyDescent="0.2">
      <c r="B228" s="378" t="s">
        <v>266</v>
      </c>
      <c r="C228" s="34">
        <v>4</v>
      </c>
      <c r="D228" s="34">
        <v>7</v>
      </c>
      <c r="E228" s="34">
        <f>D228+C228</f>
        <v>11</v>
      </c>
    </row>
    <row r="229" spans="2:12" ht="28.5" customHeight="1" x14ac:dyDescent="0.2">
      <c r="B229" s="378" t="s">
        <v>267</v>
      </c>
      <c r="C229" s="34">
        <v>15</v>
      </c>
      <c r="D229" s="34">
        <v>14</v>
      </c>
      <c r="E229" s="292" t="s">
        <v>99</v>
      </c>
    </row>
    <row r="230" spans="2:12" x14ac:dyDescent="0.2">
      <c r="B230" s="26"/>
      <c r="C230" s="26"/>
      <c r="D230" s="26"/>
      <c r="E230" s="26"/>
    </row>
    <row r="232" spans="2:12" ht="31.5" customHeight="1" x14ac:dyDescent="0.2">
      <c r="B232" s="520" t="s">
        <v>187</v>
      </c>
      <c r="C232" s="520"/>
      <c r="D232" s="520"/>
      <c r="E232" s="520"/>
      <c r="F232" s="520"/>
      <c r="G232" s="520"/>
      <c r="H232" s="520"/>
      <c r="I232" s="520"/>
      <c r="J232" s="520"/>
      <c r="K232" s="520"/>
      <c r="L232" s="520"/>
    </row>
    <row r="233" spans="2:12" x14ac:dyDescent="0.2">
      <c r="B233" s="290"/>
      <c r="C233" s="349" t="s">
        <v>2</v>
      </c>
      <c r="D233" s="349" t="s">
        <v>167</v>
      </c>
      <c r="E233" s="289" t="s">
        <v>210</v>
      </c>
    </row>
    <row r="234" spans="2:12" x14ac:dyDescent="0.2">
      <c r="B234" s="27"/>
      <c r="C234" s="368"/>
      <c r="D234" s="368"/>
      <c r="E234" s="341"/>
    </row>
    <row r="235" spans="2:12" x14ac:dyDescent="0.2">
      <c r="B235" s="34" t="s">
        <v>268</v>
      </c>
      <c r="C235" s="34">
        <v>14</v>
      </c>
      <c r="D235" s="34">
        <v>1</v>
      </c>
      <c r="E235" s="34">
        <v>15</v>
      </c>
    </row>
    <row r="236" spans="2:12" x14ac:dyDescent="0.2">
      <c r="B236" s="34" t="s">
        <v>269</v>
      </c>
      <c r="C236" s="34">
        <v>6</v>
      </c>
      <c r="D236" s="34"/>
      <c r="E236" s="34">
        <v>6</v>
      </c>
    </row>
    <row r="237" spans="2:12" ht="27" customHeight="1" x14ac:dyDescent="0.2">
      <c r="B237" s="34" t="s">
        <v>270</v>
      </c>
      <c r="C237" s="34">
        <v>8</v>
      </c>
      <c r="D237" s="34"/>
      <c r="E237" s="292" t="s">
        <v>99</v>
      </c>
    </row>
    <row r="238" spans="2:12" x14ac:dyDescent="0.2">
      <c r="B238" s="34" t="s">
        <v>271</v>
      </c>
      <c r="C238" s="34">
        <v>7</v>
      </c>
      <c r="D238" s="34"/>
      <c r="E238" s="292" t="s">
        <v>99</v>
      </c>
    </row>
    <row r="239" spans="2:12" x14ac:dyDescent="0.2">
      <c r="B239" s="34" t="s">
        <v>272</v>
      </c>
      <c r="C239" s="34">
        <v>0</v>
      </c>
      <c r="D239" s="34"/>
      <c r="E239" s="292" t="s">
        <v>99</v>
      </c>
    </row>
    <row r="240" spans="2:12" x14ac:dyDescent="0.2">
      <c r="B240" s="34" t="s">
        <v>273</v>
      </c>
      <c r="C240" s="34">
        <v>1</v>
      </c>
      <c r="D240" s="34"/>
      <c r="E240" s="292" t="s">
        <v>99</v>
      </c>
    </row>
    <row r="241" spans="2:5" x14ac:dyDescent="0.2">
      <c r="B241" s="26"/>
      <c r="C241" s="26"/>
      <c r="D241" s="26"/>
      <c r="E241" s="26"/>
    </row>
  </sheetData>
  <mergeCells count="82">
    <mergeCell ref="B232:L232"/>
    <mergeCell ref="D218:F218"/>
    <mergeCell ref="D220:F220"/>
    <mergeCell ref="D221:F221"/>
    <mergeCell ref="F131:H131"/>
    <mergeCell ref="B188:L188"/>
    <mergeCell ref="B196:L196"/>
    <mergeCell ref="B217:L217"/>
    <mergeCell ref="B224:L224"/>
    <mergeCell ref="B161:L161"/>
    <mergeCell ref="B173:L173"/>
    <mergeCell ref="B175:L175"/>
    <mergeCell ref="B186:L186"/>
    <mergeCell ref="F132:H132"/>
    <mergeCell ref="B134:L134"/>
    <mergeCell ref="B135:L135"/>
    <mergeCell ref="B52:L52"/>
    <mergeCell ref="B59:L59"/>
    <mergeCell ref="B142:L142"/>
    <mergeCell ref="B143:L143"/>
    <mergeCell ref="B144:L144"/>
    <mergeCell ref="B97:L97"/>
    <mergeCell ref="B103:L103"/>
    <mergeCell ref="B105:L105"/>
    <mergeCell ref="B118:L118"/>
    <mergeCell ref="B119:L119"/>
    <mergeCell ref="B120:L120"/>
    <mergeCell ref="F126:H126"/>
    <mergeCell ref="F127:H127"/>
    <mergeCell ref="F128:H128"/>
    <mergeCell ref="F129:H129"/>
    <mergeCell ref="F130:H130"/>
    <mergeCell ref="B136:L136"/>
    <mergeCell ref="B137:L137"/>
    <mergeCell ref="B151:L151"/>
    <mergeCell ref="F123:H123"/>
    <mergeCell ref="F125:H125"/>
    <mergeCell ref="B122:L122"/>
    <mergeCell ref="F110:H110"/>
    <mergeCell ref="F111:H111"/>
    <mergeCell ref="F113:H113"/>
    <mergeCell ref="F114:H114"/>
    <mergeCell ref="F115:H115"/>
    <mergeCell ref="F116:H116"/>
    <mergeCell ref="F100:H100"/>
    <mergeCell ref="F101:H101"/>
    <mergeCell ref="F106:H106"/>
    <mergeCell ref="F109:H109"/>
    <mergeCell ref="F98:H98"/>
    <mergeCell ref="B92:L92"/>
    <mergeCell ref="B93:L93"/>
    <mergeCell ref="B94:L94"/>
    <mergeCell ref="B95:L95"/>
    <mergeCell ref="F85:H85"/>
    <mergeCell ref="F86:H86"/>
    <mergeCell ref="F87:H87"/>
    <mergeCell ref="F88:H88"/>
    <mergeCell ref="F89:H89"/>
    <mergeCell ref="F90:H90"/>
    <mergeCell ref="F81:H81"/>
    <mergeCell ref="F83:H83"/>
    <mergeCell ref="F84:H84"/>
    <mergeCell ref="B73:L73"/>
    <mergeCell ref="A78:L78"/>
    <mergeCell ref="B79:L79"/>
    <mergeCell ref="B80:L80"/>
    <mergeCell ref="A4:L4"/>
    <mergeCell ref="B72:L72"/>
    <mergeCell ref="B26:L26"/>
    <mergeCell ref="B27:L27"/>
    <mergeCell ref="B28:L28"/>
    <mergeCell ref="B30:L30"/>
    <mergeCell ref="B65:L65"/>
    <mergeCell ref="A5:L5"/>
    <mergeCell ref="A7:L7"/>
    <mergeCell ref="A9:L9"/>
    <mergeCell ref="B15:L15"/>
    <mergeCell ref="A12:L12"/>
    <mergeCell ref="A13:L13"/>
    <mergeCell ref="B38:L38"/>
    <mergeCell ref="B44:L44"/>
    <mergeCell ref="B46:L46"/>
  </mergeCells>
  <hyperlinks>
    <hyperlink ref="A2" location="'Table of contents'!A1" display="return to table of contents"/>
  </hyperlinks>
  <pageMargins left="0.7" right="0.7" top="0.75" bottom="0.75" header="0.3" footer="0.3"/>
  <pageSetup paperSize="9" scale="72" orientation="landscape" verticalDpi="0" r:id="rId1"/>
  <rowBreaks count="7" manualBreakCount="7">
    <brk id="10" max="11" man="1"/>
    <brk id="45" max="11" man="1"/>
    <brk id="76" max="11" man="1"/>
    <brk id="104" max="11" man="1"/>
    <brk id="139" max="11" man="1"/>
    <brk id="174" max="11" man="1"/>
    <brk id="212" max="11"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zoomScaleNormal="100" workbookViewId="0">
      <selection sqref="A1:I1"/>
    </sheetView>
  </sheetViews>
  <sheetFormatPr defaultRowHeight="15" x14ac:dyDescent="0.2"/>
  <cols>
    <col min="1" max="1" width="24" style="18" bestFit="1" customWidth="1"/>
    <col min="2" max="2" width="12" style="18" customWidth="1"/>
    <col min="3" max="8" width="12.85546875" style="18" customWidth="1"/>
    <col min="9" max="9" width="10.28515625" style="18" customWidth="1"/>
    <col min="10" max="16384" width="9.140625" style="18"/>
  </cols>
  <sheetData>
    <row r="1" spans="1:12" s="313" customFormat="1" ht="32.25" customHeight="1" x14ac:dyDescent="0.25">
      <c r="A1" s="480" t="s">
        <v>429</v>
      </c>
      <c r="B1" s="480"/>
      <c r="C1" s="480"/>
      <c r="D1" s="480"/>
      <c r="E1" s="480"/>
      <c r="F1" s="480"/>
      <c r="G1" s="480"/>
      <c r="H1" s="480"/>
      <c r="I1" s="480"/>
      <c r="J1" s="312"/>
      <c r="K1" s="312"/>
      <c r="L1" s="312"/>
    </row>
    <row r="2" spans="1:12" s="313" customFormat="1" ht="73.5" customHeight="1" x14ac:dyDescent="0.25">
      <c r="A2" s="481" t="s">
        <v>369</v>
      </c>
      <c r="B2" s="481"/>
      <c r="C2" s="481"/>
      <c r="D2" s="481"/>
      <c r="E2" s="481"/>
      <c r="F2" s="481"/>
      <c r="G2" s="481"/>
      <c r="H2" s="481"/>
      <c r="I2" s="481"/>
      <c r="J2" s="334"/>
      <c r="K2" s="334"/>
      <c r="L2" s="334"/>
    </row>
    <row r="3" spans="1:12" ht="15.75" x14ac:dyDescent="0.25">
      <c r="A3" s="19"/>
    </row>
    <row r="4" spans="1:12" ht="15.75" x14ac:dyDescent="0.25">
      <c r="A4" s="19" t="s">
        <v>95</v>
      </c>
    </row>
    <row r="5" spans="1:12" ht="15.75" customHeight="1" x14ac:dyDescent="0.2">
      <c r="A5" s="475" t="s">
        <v>77</v>
      </c>
      <c r="B5" s="470" t="s">
        <v>4</v>
      </c>
      <c r="C5" s="472" t="s">
        <v>1</v>
      </c>
      <c r="D5" s="473"/>
      <c r="E5" s="473"/>
      <c r="F5" s="473"/>
      <c r="G5" s="473"/>
      <c r="H5" s="474"/>
      <c r="I5" s="91"/>
    </row>
    <row r="6" spans="1:12" ht="15.75" customHeight="1" x14ac:dyDescent="0.2">
      <c r="A6" s="476"/>
      <c r="B6" s="478"/>
      <c r="C6" s="479" t="s">
        <v>2</v>
      </c>
      <c r="D6" s="479"/>
      <c r="E6" s="479" t="s">
        <v>3</v>
      </c>
      <c r="F6" s="479"/>
      <c r="G6" s="479" t="s">
        <v>13</v>
      </c>
      <c r="H6" s="479"/>
      <c r="I6" s="91"/>
    </row>
    <row r="7" spans="1:12" ht="23.25" customHeight="1" x14ac:dyDescent="0.2">
      <c r="A7" s="477"/>
      <c r="B7" s="471"/>
      <c r="C7" s="35" t="s">
        <v>47</v>
      </c>
      <c r="D7" s="35" t="s">
        <v>430</v>
      </c>
      <c r="E7" s="35" t="s">
        <v>47</v>
      </c>
      <c r="F7" s="35" t="s">
        <v>430</v>
      </c>
      <c r="G7" s="35" t="s">
        <v>47</v>
      </c>
      <c r="H7" s="35" t="s">
        <v>430</v>
      </c>
      <c r="I7" s="7"/>
    </row>
    <row r="8" spans="1:12" x14ac:dyDescent="0.2">
      <c r="A8" s="11"/>
      <c r="B8" s="11"/>
      <c r="C8" s="85"/>
      <c r="D8" s="85"/>
      <c r="E8" s="85"/>
      <c r="F8" s="85"/>
      <c r="G8" s="85"/>
      <c r="H8" s="85"/>
      <c r="I8" s="25"/>
    </row>
    <row r="9" spans="1:12" x14ac:dyDescent="0.2">
      <c r="A9" s="14" t="s">
        <v>48</v>
      </c>
      <c r="B9" s="134">
        <v>1</v>
      </c>
      <c r="C9" s="135">
        <v>1</v>
      </c>
      <c r="D9" s="93">
        <v>1</v>
      </c>
      <c r="E9" s="134">
        <v>0</v>
      </c>
      <c r="F9" s="93">
        <v>0</v>
      </c>
      <c r="G9" s="134">
        <v>0</v>
      </c>
      <c r="H9" s="93">
        <v>0</v>
      </c>
      <c r="I9" s="16"/>
    </row>
    <row r="10" spans="1:12" x14ac:dyDescent="0.2">
      <c r="A10" s="14" t="s">
        <v>49</v>
      </c>
      <c r="B10" s="134">
        <v>1</v>
      </c>
      <c r="C10" s="135">
        <v>1</v>
      </c>
      <c r="D10" s="93">
        <v>1</v>
      </c>
      <c r="E10" s="134">
        <v>0</v>
      </c>
      <c r="F10" s="93">
        <v>0</v>
      </c>
      <c r="G10" s="134">
        <v>0</v>
      </c>
      <c r="H10" s="93">
        <v>0</v>
      </c>
      <c r="I10" s="16"/>
    </row>
    <row r="11" spans="1:12" x14ac:dyDescent="0.2">
      <c r="A11" s="14" t="s">
        <v>50</v>
      </c>
      <c r="B11" s="134">
        <v>1</v>
      </c>
      <c r="C11" s="135">
        <v>1</v>
      </c>
      <c r="D11" s="93">
        <v>1</v>
      </c>
      <c r="E11" s="134">
        <v>0</v>
      </c>
      <c r="F11" s="93">
        <v>0</v>
      </c>
      <c r="G11" s="134">
        <v>0</v>
      </c>
      <c r="H11" s="93">
        <v>0</v>
      </c>
      <c r="I11" s="16"/>
    </row>
    <row r="12" spans="1:12" x14ac:dyDescent="0.2">
      <c r="A12" s="14" t="s">
        <v>51</v>
      </c>
      <c r="B12" s="134">
        <v>1</v>
      </c>
      <c r="C12" s="135">
        <v>1</v>
      </c>
      <c r="D12" s="93">
        <v>1</v>
      </c>
      <c r="E12" s="134">
        <v>0</v>
      </c>
      <c r="F12" s="93">
        <v>0</v>
      </c>
      <c r="G12" s="134">
        <v>0</v>
      </c>
      <c r="H12" s="93">
        <v>0</v>
      </c>
      <c r="I12" s="16"/>
    </row>
    <row r="13" spans="1:12" x14ac:dyDescent="0.2">
      <c r="A13" s="14" t="s">
        <v>7</v>
      </c>
      <c r="B13" s="134">
        <v>1</v>
      </c>
      <c r="C13" s="135">
        <v>1</v>
      </c>
      <c r="D13" s="93">
        <v>1</v>
      </c>
      <c r="E13" s="134">
        <v>0</v>
      </c>
      <c r="F13" s="93">
        <v>0</v>
      </c>
      <c r="G13" s="134">
        <v>0</v>
      </c>
      <c r="H13" s="93">
        <v>0</v>
      </c>
      <c r="I13" s="16"/>
    </row>
    <row r="14" spans="1:12" x14ac:dyDescent="0.2">
      <c r="A14" s="14" t="s">
        <v>52</v>
      </c>
      <c r="B14" s="134">
        <v>1</v>
      </c>
      <c r="C14" s="135">
        <v>1</v>
      </c>
      <c r="D14" s="93">
        <v>1</v>
      </c>
      <c r="E14" s="134">
        <v>0</v>
      </c>
      <c r="F14" s="93">
        <v>0</v>
      </c>
      <c r="G14" s="134">
        <v>0</v>
      </c>
      <c r="H14" s="93">
        <v>0</v>
      </c>
      <c r="I14" s="16"/>
    </row>
    <row r="15" spans="1:12" x14ac:dyDescent="0.2">
      <c r="A15" s="14" t="s">
        <v>53</v>
      </c>
      <c r="B15" s="134">
        <v>1</v>
      </c>
      <c r="C15" s="135">
        <v>1</v>
      </c>
      <c r="D15" s="93">
        <v>1</v>
      </c>
      <c r="E15" s="134">
        <v>0</v>
      </c>
      <c r="F15" s="93">
        <v>0</v>
      </c>
      <c r="G15" s="134">
        <v>0</v>
      </c>
      <c r="H15" s="93">
        <v>0</v>
      </c>
      <c r="I15" s="16"/>
    </row>
    <row r="16" spans="1:12" x14ac:dyDescent="0.2">
      <c r="A16" s="14" t="s">
        <v>54</v>
      </c>
      <c r="B16" s="134">
        <v>1</v>
      </c>
      <c r="C16" s="135">
        <v>1</v>
      </c>
      <c r="D16" s="93">
        <v>1</v>
      </c>
      <c r="E16" s="134">
        <v>0</v>
      </c>
      <c r="F16" s="93">
        <v>0</v>
      </c>
      <c r="G16" s="134">
        <v>0</v>
      </c>
      <c r="H16" s="93">
        <v>0</v>
      </c>
      <c r="I16" s="16"/>
    </row>
    <row r="17" spans="1:9" x14ac:dyDescent="0.2">
      <c r="A17" s="14" t="s">
        <v>11</v>
      </c>
      <c r="B17" s="134">
        <v>1</v>
      </c>
      <c r="C17" s="135">
        <v>1</v>
      </c>
      <c r="D17" s="93">
        <v>1</v>
      </c>
      <c r="E17" s="134">
        <v>0</v>
      </c>
      <c r="F17" s="93">
        <v>0</v>
      </c>
      <c r="G17" s="134">
        <v>0</v>
      </c>
      <c r="H17" s="93">
        <v>0</v>
      </c>
      <c r="I17" s="16"/>
    </row>
    <row r="18" spans="1:9" x14ac:dyDescent="0.2">
      <c r="A18" s="14" t="s">
        <v>10</v>
      </c>
      <c r="B18" s="134">
        <v>1</v>
      </c>
      <c r="C18" s="135">
        <v>1</v>
      </c>
      <c r="D18" s="93">
        <v>1</v>
      </c>
      <c r="E18" s="134">
        <v>0</v>
      </c>
      <c r="F18" s="93">
        <v>0</v>
      </c>
      <c r="G18" s="134">
        <v>0</v>
      </c>
      <c r="H18" s="93">
        <v>0</v>
      </c>
      <c r="I18" s="16"/>
    </row>
    <row r="19" spans="1:9" x14ac:dyDescent="0.2">
      <c r="A19" s="14" t="s">
        <v>55</v>
      </c>
      <c r="B19" s="134">
        <v>1</v>
      </c>
      <c r="C19" s="135">
        <v>1</v>
      </c>
      <c r="D19" s="93">
        <v>1</v>
      </c>
      <c r="E19" s="134">
        <v>0</v>
      </c>
      <c r="F19" s="93">
        <v>0</v>
      </c>
      <c r="G19" s="134">
        <v>0</v>
      </c>
      <c r="H19" s="93">
        <v>0</v>
      </c>
      <c r="I19" s="16"/>
    </row>
    <row r="20" spans="1:9" x14ac:dyDescent="0.2">
      <c r="A20" s="14" t="s">
        <v>56</v>
      </c>
      <c r="B20" s="134">
        <v>5</v>
      </c>
      <c r="C20" s="135">
        <v>1</v>
      </c>
      <c r="D20" s="93">
        <v>0.2</v>
      </c>
      <c r="E20" s="134">
        <v>0</v>
      </c>
      <c r="F20" s="93">
        <v>0</v>
      </c>
      <c r="G20" s="134">
        <v>4</v>
      </c>
      <c r="H20" s="93">
        <v>0.8</v>
      </c>
      <c r="I20" s="16"/>
    </row>
    <row r="21" spans="1:9" x14ac:dyDescent="0.2">
      <c r="A21" s="14" t="s">
        <v>57</v>
      </c>
      <c r="B21" s="134">
        <v>1</v>
      </c>
      <c r="C21" s="135">
        <v>1</v>
      </c>
      <c r="D21" s="93">
        <v>1</v>
      </c>
      <c r="E21" s="134">
        <v>0</v>
      </c>
      <c r="F21" s="93">
        <v>0</v>
      </c>
      <c r="G21" s="134">
        <v>0</v>
      </c>
      <c r="H21" s="93">
        <v>0</v>
      </c>
      <c r="I21" s="16"/>
    </row>
    <row r="22" spans="1:9" x14ac:dyDescent="0.2">
      <c r="A22" s="14" t="s">
        <v>58</v>
      </c>
      <c r="B22" s="134">
        <v>1</v>
      </c>
      <c r="C22" s="135">
        <v>1</v>
      </c>
      <c r="D22" s="93">
        <v>1</v>
      </c>
      <c r="E22" s="134">
        <v>0</v>
      </c>
      <c r="F22" s="93">
        <v>0</v>
      </c>
      <c r="G22" s="134">
        <v>0</v>
      </c>
      <c r="H22" s="93">
        <v>0</v>
      </c>
      <c r="I22" s="16"/>
    </row>
    <row r="23" spans="1:9" x14ac:dyDescent="0.2">
      <c r="A23" s="14" t="s">
        <v>59</v>
      </c>
      <c r="B23" s="134">
        <v>1</v>
      </c>
      <c r="C23" s="135">
        <v>1</v>
      </c>
      <c r="D23" s="93">
        <v>1</v>
      </c>
      <c r="E23" s="134">
        <v>0</v>
      </c>
      <c r="F23" s="93">
        <v>0</v>
      </c>
      <c r="G23" s="134">
        <v>0</v>
      </c>
      <c r="H23" s="93">
        <v>0</v>
      </c>
      <c r="I23" s="16"/>
    </row>
    <row r="24" spans="1:9" x14ac:dyDescent="0.2">
      <c r="A24" s="14" t="s">
        <v>60</v>
      </c>
      <c r="B24" s="134">
        <v>3</v>
      </c>
      <c r="C24" s="135">
        <v>1</v>
      </c>
      <c r="D24" s="93">
        <v>0.33333333333333331</v>
      </c>
      <c r="E24" s="134">
        <v>0</v>
      </c>
      <c r="F24" s="93">
        <v>0</v>
      </c>
      <c r="G24" s="134">
        <v>2</v>
      </c>
      <c r="H24" s="93">
        <v>0.66666666666666663</v>
      </c>
      <c r="I24" s="16"/>
    </row>
    <row r="25" spans="1:9" x14ac:dyDescent="0.2">
      <c r="A25" s="14" t="s">
        <v>9</v>
      </c>
      <c r="B25" s="134">
        <v>1</v>
      </c>
      <c r="C25" s="135">
        <v>1</v>
      </c>
      <c r="D25" s="93">
        <v>1</v>
      </c>
      <c r="E25" s="134">
        <v>0</v>
      </c>
      <c r="F25" s="93">
        <v>0</v>
      </c>
      <c r="G25" s="134">
        <v>0</v>
      </c>
      <c r="H25" s="93">
        <v>0</v>
      </c>
      <c r="I25" s="16"/>
    </row>
    <row r="26" spans="1:9" x14ac:dyDescent="0.2">
      <c r="A26" s="14" t="s">
        <v>61</v>
      </c>
      <c r="B26" s="134">
        <v>1</v>
      </c>
      <c r="C26" s="135">
        <v>1</v>
      </c>
      <c r="D26" s="93">
        <v>1</v>
      </c>
      <c r="E26" s="134">
        <v>0</v>
      </c>
      <c r="F26" s="93">
        <v>0</v>
      </c>
      <c r="G26" s="134">
        <v>0</v>
      </c>
      <c r="H26" s="93">
        <v>0</v>
      </c>
      <c r="I26" s="16"/>
    </row>
    <row r="27" spans="1:9" x14ac:dyDescent="0.2">
      <c r="A27" s="14" t="s">
        <v>6</v>
      </c>
      <c r="B27" s="134">
        <v>1</v>
      </c>
      <c r="C27" s="135">
        <v>1</v>
      </c>
      <c r="D27" s="93">
        <v>1</v>
      </c>
      <c r="E27" s="134">
        <v>0</v>
      </c>
      <c r="F27" s="93">
        <v>0</v>
      </c>
      <c r="G27" s="134">
        <v>0</v>
      </c>
      <c r="H27" s="93">
        <v>0</v>
      </c>
      <c r="I27" s="16"/>
    </row>
    <row r="28" spans="1:9" x14ac:dyDescent="0.2">
      <c r="A28" s="14" t="s">
        <v>62</v>
      </c>
      <c r="B28" s="134">
        <v>1</v>
      </c>
      <c r="C28" s="135">
        <v>1</v>
      </c>
      <c r="D28" s="93">
        <v>1</v>
      </c>
      <c r="E28" s="134">
        <v>0</v>
      </c>
      <c r="F28" s="93">
        <v>0</v>
      </c>
      <c r="G28" s="134">
        <v>0</v>
      </c>
      <c r="H28" s="93">
        <v>0</v>
      </c>
      <c r="I28" s="16"/>
    </row>
    <row r="29" spans="1:9" x14ac:dyDescent="0.2">
      <c r="A29" s="14" t="s">
        <v>8</v>
      </c>
      <c r="B29" s="134">
        <v>1</v>
      </c>
      <c r="C29" s="135">
        <v>1</v>
      </c>
      <c r="D29" s="93">
        <v>1</v>
      </c>
      <c r="E29" s="134">
        <v>0</v>
      </c>
      <c r="F29" s="93">
        <v>0</v>
      </c>
      <c r="G29" s="134">
        <v>0</v>
      </c>
      <c r="H29" s="93">
        <v>0</v>
      </c>
      <c r="I29" s="16"/>
    </row>
    <row r="30" spans="1:9" x14ac:dyDescent="0.2">
      <c r="A30" s="14" t="s">
        <v>63</v>
      </c>
      <c r="B30" s="134">
        <v>1</v>
      </c>
      <c r="C30" s="135">
        <v>1</v>
      </c>
      <c r="D30" s="93">
        <v>1</v>
      </c>
      <c r="E30" s="134">
        <v>0</v>
      </c>
      <c r="F30" s="93">
        <v>0</v>
      </c>
      <c r="G30" s="134">
        <v>0</v>
      </c>
      <c r="H30" s="93">
        <v>0</v>
      </c>
      <c r="I30" s="16"/>
    </row>
    <row r="31" spans="1:9" x14ac:dyDescent="0.2">
      <c r="A31" s="14" t="s">
        <v>64</v>
      </c>
      <c r="B31" s="134">
        <v>1</v>
      </c>
      <c r="C31" s="135">
        <v>1</v>
      </c>
      <c r="D31" s="93">
        <v>1</v>
      </c>
      <c r="E31" s="134">
        <v>0</v>
      </c>
      <c r="F31" s="93">
        <v>0</v>
      </c>
      <c r="G31" s="134">
        <v>0</v>
      </c>
      <c r="H31" s="93">
        <v>0</v>
      </c>
      <c r="I31" s="16"/>
    </row>
    <row r="32" spans="1:9" x14ac:dyDescent="0.2">
      <c r="A32" s="14" t="s">
        <v>65</v>
      </c>
      <c r="B32" s="134">
        <v>1</v>
      </c>
      <c r="C32" s="135">
        <v>1</v>
      </c>
      <c r="D32" s="93">
        <v>1</v>
      </c>
      <c r="E32" s="134">
        <v>0</v>
      </c>
      <c r="F32" s="93">
        <v>0</v>
      </c>
      <c r="G32" s="134">
        <v>0</v>
      </c>
      <c r="H32" s="93">
        <v>0</v>
      </c>
      <c r="I32" s="16"/>
    </row>
    <row r="33" spans="1:9" x14ac:dyDescent="0.2">
      <c r="A33" s="14" t="s">
        <v>66</v>
      </c>
      <c r="B33" s="134">
        <v>1</v>
      </c>
      <c r="C33" s="135">
        <v>1</v>
      </c>
      <c r="D33" s="93">
        <v>1</v>
      </c>
      <c r="E33" s="134">
        <v>0</v>
      </c>
      <c r="F33" s="93">
        <v>0</v>
      </c>
      <c r="G33" s="134">
        <v>0</v>
      </c>
      <c r="H33" s="93">
        <v>0</v>
      </c>
      <c r="I33" s="16"/>
    </row>
    <row r="34" spans="1:9" x14ac:dyDescent="0.2">
      <c r="A34" s="14" t="s">
        <v>67</v>
      </c>
      <c r="B34" s="134">
        <v>1</v>
      </c>
      <c r="C34" s="135">
        <v>1</v>
      </c>
      <c r="D34" s="93">
        <v>1</v>
      </c>
      <c r="E34" s="134">
        <v>0</v>
      </c>
      <c r="F34" s="93">
        <v>0</v>
      </c>
      <c r="G34" s="134">
        <v>0</v>
      </c>
      <c r="H34" s="93">
        <v>0</v>
      </c>
      <c r="I34" s="16"/>
    </row>
    <row r="35" spans="1:9" x14ac:dyDescent="0.2">
      <c r="A35" s="14" t="s">
        <v>68</v>
      </c>
      <c r="B35" s="134">
        <v>1</v>
      </c>
      <c r="C35" s="135">
        <v>1</v>
      </c>
      <c r="D35" s="93">
        <v>1</v>
      </c>
      <c r="E35" s="134">
        <v>0</v>
      </c>
      <c r="F35" s="93">
        <v>0</v>
      </c>
      <c r="G35" s="134">
        <v>0</v>
      </c>
      <c r="H35" s="93">
        <v>0</v>
      </c>
      <c r="I35" s="16"/>
    </row>
    <row r="36" spans="1:9" x14ac:dyDescent="0.2">
      <c r="A36" s="14" t="s">
        <v>69</v>
      </c>
      <c r="B36" s="134">
        <v>1</v>
      </c>
      <c r="C36" s="135">
        <v>1</v>
      </c>
      <c r="D36" s="93">
        <v>1</v>
      </c>
      <c r="E36" s="134">
        <v>0</v>
      </c>
      <c r="F36" s="93">
        <v>0</v>
      </c>
      <c r="G36" s="134">
        <v>0</v>
      </c>
      <c r="H36" s="93">
        <v>0</v>
      </c>
      <c r="I36" s="16"/>
    </row>
    <row r="37" spans="1:9" x14ac:dyDescent="0.2">
      <c r="A37" s="14" t="s">
        <v>70</v>
      </c>
      <c r="B37" s="134">
        <v>1</v>
      </c>
      <c r="C37" s="135">
        <v>1</v>
      </c>
      <c r="D37" s="93">
        <v>1</v>
      </c>
      <c r="E37" s="134">
        <v>0</v>
      </c>
      <c r="F37" s="93">
        <v>0</v>
      </c>
      <c r="G37" s="134">
        <v>0</v>
      </c>
      <c r="H37" s="93">
        <v>0</v>
      </c>
      <c r="I37" s="16"/>
    </row>
    <row r="38" spans="1:9" x14ac:dyDescent="0.2">
      <c r="A38" s="14" t="s">
        <v>12</v>
      </c>
      <c r="B38" s="134">
        <v>1</v>
      </c>
      <c r="C38" s="135">
        <v>1</v>
      </c>
      <c r="D38" s="93">
        <v>1</v>
      </c>
      <c r="E38" s="134">
        <v>0</v>
      </c>
      <c r="F38" s="93">
        <v>0</v>
      </c>
      <c r="G38" s="134">
        <v>0</v>
      </c>
      <c r="H38" s="93">
        <v>0</v>
      </c>
      <c r="I38" s="16"/>
    </row>
    <row r="39" spans="1:9" x14ac:dyDescent="0.2">
      <c r="A39" s="14" t="s">
        <v>71</v>
      </c>
      <c r="B39" s="134">
        <v>1</v>
      </c>
      <c r="C39" s="135">
        <v>1</v>
      </c>
      <c r="D39" s="93">
        <v>1</v>
      </c>
      <c r="E39" s="134">
        <v>0</v>
      </c>
      <c r="F39" s="93">
        <v>0</v>
      </c>
      <c r="G39" s="134">
        <v>0</v>
      </c>
      <c r="H39" s="93">
        <v>0</v>
      </c>
      <c r="I39" s="16"/>
    </row>
    <row r="40" spans="1:9" x14ac:dyDescent="0.2">
      <c r="A40" s="14" t="s">
        <v>72</v>
      </c>
      <c r="B40" s="134">
        <v>1</v>
      </c>
      <c r="C40" s="135">
        <v>1</v>
      </c>
      <c r="D40" s="93">
        <v>1</v>
      </c>
      <c r="E40" s="134">
        <v>0</v>
      </c>
      <c r="F40" s="93">
        <v>0</v>
      </c>
      <c r="G40" s="134">
        <v>0</v>
      </c>
      <c r="H40" s="93">
        <v>0</v>
      </c>
      <c r="I40" s="16"/>
    </row>
    <row r="41" spans="1:9" x14ac:dyDescent="0.2">
      <c r="A41" s="14"/>
      <c r="B41" s="134"/>
      <c r="C41" s="135"/>
      <c r="D41" s="93"/>
      <c r="E41" s="134"/>
      <c r="F41" s="93"/>
      <c r="G41" s="134"/>
      <c r="H41" s="93"/>
      <c r="I41" s="16"/>
    </row>
    <row r="42" spans="1:9" x14ac:dyDescent="0.2">
      <c r="A42" s="14" t="s">
        <v>98</v>
      </c>
      <c r="B42" s="134">
        <v>1</v>
      </c>
      <c r="C42" s="135">
        <v>0</v>
      </c>
      <c r="D42" s="94">
        <v>0</v>
      </c>
      <c r="E42" s="134">
        <v>0</v>
      </c>
      <c r="F42" s="94">
        <v>0</v>
      </c>
      <c r="G42" s="134">
        <v>1</v>
      </c>
      <c r="H42" s="94">
        <v>1</v>
      </c>
      <c r="I42" s="16"/>
    </row>
    <row r="43" spans="1:9" x14ac:dyDescent="0.2">
      <c r="A43" s="14"/>
      <c r="B43" s="134"/>
      <c r="C43" s="135"/>
      <c r="D43" s="94"/>
      <c r="E43" s="134"/>
      <c r="F43" s="94"/>
      <c r="G43" s="134"/>
      <c r="H43" s="94"/>
      <c r="I43" s="16"/>
    </row>
    <row r="44" spans="1:9" ht="15.75" x14ac:dyDescent="0.25">
      <c r="A44" s="96" t="s">
        <v>210</v>
      </c>
      <c r="B44" s="224">
        <v>39</v>
      </c>
      <c r="C44" s="224">
        <v>32</v>
      </c>
      <c r="D44" s="190">
        <v>0.82051282051282048</v>
      </c>
      <c r="E44" s="224">
        <v>0</v>
      </c>
      <c r="F44" s="190">
        <v>0</v>
      </c>
      <c r="G44" s="224">
        <v>7</v>
      </c>
      <c r="H44" s="190">
        <v>0.17948717948717949</v>
      </c>
      <c r="I44" s="92"/>
    </row>
    <row r="45" spans="1:9" ht="15.75" customHeight="1" x14ac:dyDescent="0.2">
      <c r="A45" s="88"/>
      <c r="B45" s="88"/>
      <c r="C45" s="88"/>
      <c r="D45" s="88"/>
      <c r="E45" s="88"/>
      <c r="F45" s="88"/>
      <c r="G45" s="88"/>
      <c r="H45" s="88"/>
      <c r="I45" s="3"/>
    </row>
    <row r="46" spans="1:9" x14ac:dyDescent="0.2">
      <c r="A46" s="23"/>
    </row>
    <row r="47" spans="1:9" x14ac:dyDescent="0.2">
      <c r="A47" s="23"/>
    </row>
    <row r="48" spans="1:9" ht="15.75" x14ac:dyDescent="0.25">
      <c r="A48" s="19" t="s">
        <v>90</v>
      </c>
    </row>
    <row r="49" spans="1:9" ht="15.75" customHeight="1" x14ac:dyDescent="0.2">
      <c r="A49" s="475" t="s">
        <v>77</v>
      </c>
      <c r="B49" s="470" t="s">
        <v>4</v>
      </c>
      <c r="C49" s="472" t="s">
        <v>1</v>
      </c>
      <c r="D49" s="473"/>
      <c r="E49" s="473"/>
      <c r="F49" s="473"/>
      <c r="G49" s="473"/>
      <c r="H49" s="474"/>
      <c r="I49" s="91"/>
    </row>
    <row r="50" spans="1:9" ht="15.75" customHeight="1" x14ac:dyDescent="0.2">
      <c r="A50" s="476"/>
      <c r="B50" s="478"/>
      <c r="C50" s="479" t="s">
        <v>2</v>
      </c>
      <c r="D50" s="479"/>
      <c r="E50" s="479" t="s">
        <v>3</v>
      </c>
      <c r="F50" s="479"/>
      <c r="G50" s="479" t="s">
        <v>13</v>
      </c>
      <c r="H50" s="479"/>
      <c r="I50" s="91"/>
    </row>
    <row r="51" spans="1:9" ht="23.25" customHeight="1" x14ac:dyDescent="0.2">
      <c r="A51" s="477"/>
      <c r="B51" s="471"/>
      <c r="C51" s="35" t="s">
        <v>47</v>
      </c>
      <c r="D51" s="35" t="s">
        <v>431</v>
      </c>
      <c r="E51" s="35" t="s">
        <v>47</v>
      </c>
      <c r="F51" s="35" t="s">
        <v>431</v>
      </c>
      <c r="G51" s="35" t="s">
        <v>47</v>
      </c>
      <c r="H51" s="35" t="s">
        <v>431</v>
      </c>
      <c r="I51" s="7"/>
    </row>
    <row r="52" spans="1:9" x14ac:dyDescent="0.2">
      <c r="A52" s="11"/>
      <c r="B52" s="11"/>
      <c r="C52" s="85"/>
      <c r="D52" s="85"/>
      <c r="E52" s="85"/>
      <c r="F52" s="85"/>
      <c r="G52" s="85"/>
      <c r="H52" s="85"/>
      <c r="I52" s="25"/>
    </row>
    <row r="53" spans="1:9" x14ac:dyDescent="0.2">
      <c r="A53" s="14" t="s">
        <v>48</v>
      </c>
      <c r="B53" s="134">
        <v>2</v>
      </c>
      <c r="C53" s="135">
        <v>1</v>
      </c>
      <c r="D53" s="93">
        <v>0.5</v>
      </c>
      <c r="E53" s="134">
        <v>0</v>
      </c>
      <c r="F53" s="93">
        <v>0</v>
      </c>
      <c r="G53" s="134">
        <v>1</v>
      </c>
      <c r="H53" s="93">
        <f>G53/B53</f>
        <v>0.5</v>
      </c>
      <c r="I53" s="16"/>
    </row>
    <row r="54" spans="1:9" x14ac:dyDescent="0.2">
      <c r="A54" s="14" t="s">
        <v>49</v>
      </c>
      <c r="B54" s="134">
        <v>1</v>
      </c>
      <c r="C54" s="135">
        <v>1</v>
      </c>
      <c r="D54" s="93">
        <v>1</v>
      </c>
      <c r="E54" s="134">
        <v>0</v>
      </c>
      <c r="F54" s="93">
        <v>0</v>
      </c>
      <c r="G54" s="134">
        <v>0</v>
      </c>
      <c r="H54" s="93">
        <f t="shared" ref="H54:H84" si="0">G54/B54</f>
        <v>0</v>
      </c>
      <c r="I54" s="16"/>
    </row>
    <row r="55" spans="1:9" x14ac:dyDescent="0.2">
      <c r="A55" s="14" t="s">
        <v>50</v>
      </c>
      <c r="B55" s="134">
        <v>1</v>
      </c>
      <c r="C55" s="135">
        <v>1</v>
      </c>
      <c r="D55" s="93">
        <v>1</v>
      </c>
      <c r="E55" s="134">
        <v>0</v>
      </c>
      <c r="F55" s="93">
        <v>0</v>
      </c>
      <c r="G55" s="134">
        <v>0</v>
      </c>
      <c r="H55" s="93">
        <f t="shared" si="0"/>
        <v>0</v>
      </c>
      <c r="I55" s="16"/>
    </row>
    <row r="56" spans="1:9" x14ac:dyDescent="0.2">
      <c r="A56" s="14" t="s">
        <v>51</v>
      </c>
      <c r="B56" s="134">
        <v>1</v>
      </c>
      <c r="C56" s="135">
        <v>1</v>
      </c>
      <c r="D56" s="93">
        <v>1</v>
      </c>
      <c r="E56" s="134">
        <v>0</v>
      </c>
      <c r="F56" s="93">
        <v>0</v>
      </c>
      <c r="G56" s="134">
        <v>0</v>
      </c>
      <c r="H56" s="93">
        <f t="shared" si="0"/>
        <v>0</v>
      </c>
      <c r="I56" s="16"/>
    </row>
    <row r="57" spans="1:9" x14ac:dyDescent="0.2">
      <c r="A57" s="14" t="s">
        <v>7</v>
      </c>
      <c r="B57" s="134">
        <v>1</v>
      </c>
      <c r="C57" s="135">
        <v>1</v>
      </c>
      <c r="D57" s="93">
        <v>1</v>
      </c>
      <c r="E57" s="134">
        <v>0</v>
      </c>
      <c r="F57" s="93">
        <v>0</v>
      </c>
      <c r="G57" s="134">
        <v>0</v>
      </c>
      <c r="H57" s="93">
        <f t="shared" si="0"/>
        <v>0</v>
      </c>
      <c r="I57" s="16"/>
    </row>
    <row r="58" spans="1:9" x14ac:dyDescent="0.2">
      <c r="A58" s="14" t="s">
        <v>52</v>
      </c>
      <c r="B58" s="134">
        <v>1</v>
      </c>
      <c r="C58" s="135">
        <v>1</v>
      </c>
      <c r="D58" s="93">
        <v>1</v>
      </c>
      <c r="E58" s="134">
        <v>0</v>
      </c>
      <c r="F58" s="93">
        <v>0</v>
      </c>
      <c r="G58" s="134">
        <v>0</v>
      </c>
      <c r="H58" s="93">
        <f t="shared" si="0"/>
        <v>0</v>
      </c>
      <c r="I58" s="16"/>
    </row>
    <row r="59" spans="1:9" x14ac:dyDescent="0.2">
      <c r="A59" s="14" t="s">
        <v>53</v>
      </c>
      <c r="B59" s="134">
        <v>3</v>
      </c>
      <c r="C59" s="135">
        <v>1</v>
      </c>
      <c r="D59" s="93">
        <v>0.33333333333333331</v>
      </c>
      <c r="E59" s="134">
        <v>0</v>
      </c>
      <c r="F59" s="93">
        <v>0</v>
      </c>
      <c r="G59" s="134">
        <v>2</v>
      </c>
      <c r="H59" s="93">
        <f t="shared" si="0"/>
        <v>0.66666666666666663</v>
      </c>
      <c r="I59" s="16"/>
    </row>
    <row r="60" spans="1:9" x14ac:dyDescent="0.2">
      <c r="A60" s="14" t="s">
        <v>54</v>
      </c>
      <c r="B60" s="134">
        <v>1</v>
      </c>
      <c r="C60" s="135">
        <v>1</v>
      </c>
      <c r="D60" s="93">
        <v>1</v>
      </c>
      <c r="E60" s="134">
        <v>0</v>
      </c>
      <c r="F60" s="93">
        <v>0</v>
      </c>
      <c r="G60" s="134">
        <v>0</v>
      </c>
      <c r="H60" s="93">
        <f t="shared" si="0"/>
        <v>0</v>
      </c>
      <c r="I60" s="16"/>
    </row>
    <row r="61" spans="1:9" x14ac:dyDescent="0.2">
      <c r="A61" s="14" t="s">
        <v>11</v>
      </c>
      <c r="B61" s="134">
        <v>2</v>
      </c>
      <c r="C61" s="135">
        <v>1</v>
      </c>
      <c r="D61" s="93">
        <v>0.5</v>
      </c>
      <c r="E61" s="134">
        <v>0</v>
      </c>
      <c r="F61" s="93">
        <v>0</v>
      </c>
      <c r="G61" s="134">
        <v>1</v>
      </c>
      <c r="H61" s="93">
        <f t="shared" si="0"/>
        <v>0.5</v>
      </c>
      <c r="I61" s="16"/>
    </row>
    <row r="62" spans="1:9" x14ac:dyDescent="0.2">
      <c r="A62" s="14" t="s">
        <v>10</v>
      </c>
      <c r="B62" s="134">
        <v>1</v>
      </c>
      <c r="C62" s="135">
        <v>1</v>
      </c>
      <c r="D62" s="93">
        <v>1</v>
      </c>
      <c r="E62" s="134">
        <v>0</v>
      </c>
      <c r="F62" s="93">
        <v>0</v>
      </c>
      <c r="G62" s="134">
        <v>0</v>
      </c>
      <c r="H62" s="93">
        <f t="shared" si="0"/>
        <v>0</v>
      </c>
      <c r="I62" s="16"/>
    </row>
    <row r="63" spans="1:9" x14ac:dyDescent="0.2">
      <c r="A63" s="14" t="s">
        <v>55</v>
      </c>
      <c r="B63" s="134">
        <v>1</v>
      </c>
      <c r="C63" s="135">
        <v>1</v>
      </c>
      <c r="D63" s="93">
        <v>1</v>
      </c>
      <c r="E63" s="134">
        <v>0</v>
      </c>
      <c r="F63" s="93">
        <v>0</v>
      </c>
      <c r="G63" s="134">
        <v>0</v>
      </c>
      <c r="H63" s="93">
        <f t="shared" si="0"/>
        <v>0</v>
      </c>
      <c r="I63" s="16"/>
    </row>
    <row r="64" spans="1:9" x14ac:dyDescent="0.2">
      <c r="A64" s="14" t="s">
        <v>56</v>
      </c>
      <c r="B64" s="134">
        <v>6</v>
      </c>
      <c r="C64" s="135">
        <v>1</v>
      </c>
      <c r="D64" s="93">
        <v>0.16666666666666666</v>
      </c>
      <c r="E64" s="134">
        <v>0</v>
      </c>
      <c r="F64" s="93">
        <v>0</v>
      </c>
      <c r="G64" s="134">
        <v>5</v>
      </c>
      <c r="H64" s="93">
        <f t="shared" si="0"/>
        <v>0.83333333333333337</v>
      </c>
      <c r="I64" s="16"/>
    </row>
    <row r="65" spans="1:9" x14ac:dyDescent="0.2">
      <c r="A65" s="14" t="s">
        <v>57</v>
      </c>
      <c r="B65" s="134">
        <v>1</v>
      </c>
      <c r="C65" s="135">
        <v>1</v>
      </c>
      <c r="D65" s="93">
        <v>1</v>
      </c>
      <c r="E65" s="134">
        <v>0</v>
      </c>
      <c r="F65" s="93">
        <v>0</v>
      </c>
      <c r="G65" s="134">
        <v>0</v>
      </c>
      <c r="H65" s="93">
        <f t="shared" si="0"/>
        <v>0</v>
      </c>
      <c r="I65" s="16"/>
    </row>
    <row r="66" spans="1:9" x14ac:dyDescent="0.2">
      <c r="A66" s="14" t="s">
        <v>58</v>
      </c>
      <c r="B66" s="134">
        <v>1</v>
      </c>
      <c r="C66" s="135">
        <v>1</v>
      </c>
      <c r="D66" s="93">
        <v>1</v>
      </c>
      <c r="E66" s="134">
        <v>0</v>
      </c>
      <c r="F66" s="93">
        <v>0</v>
      </c>
      <c r="G66" s="134">
        <v>0</v>
      </c>
      <c r="H66" s="93">
        <f t="shared" si="0"/>
        <v>0</v>
      </c>
      <c r="I66" s="16"/>
    </row>
    <row r="67" spans="1:9" x14ac:dyDescent="0.2">
      <c r="A67" s="14" t="s">
        <v>59</v>
      </c>
      <c r="B67" s="134">
        <v>5</v>
      </c>
      <c r="C67" s="135">
        <v>1</v>
      </c>
      <c r="D67" s="93">
        <v>0.2</v>
      </c>
      <c r="E67" s="134">
        <v>0</v>
      </c>
      <c r="F67" s="93">
        <v>0</v>
      </c>
      <c r="G67" s="134">
        <v>4</v>
      </c>
      <c r="H67" s="93">
        <f t="shared" si="0"/>
        <v>0.8</v>
      </c>
      <c r="I67" s="16"/>
    </row>
    <row r="68" spans="1:9" x14ac:dyDescent="0.2">
      <c r="A68" s="14" t="s">
        <v>60</v>
      </c>
      <c r="B68" s="134">
        <v>7</v>
      </c>
      <c r="C68" s="135">
        <v>2</v>
      </c>
      <c r="D68" s="93">
        <v>0.2857142857142857</v>
      </c>
      <c r="E68" s="134">
        <v>0</v>
      </c>
      <c r="F68" s="93">
        <v>0</v>
      </c>
      <c r="G68" s="134">
        <v>5</v>
      </c>
      <c r="H68" s="93">
        <f t="shared" si="0"/>
        <v>0.7142857142857143</v>
      </c>
      <c r="I68" s="16"/>
    </row>
    <row r="69" spans="1:9" x14ac:dyDescent="0.2">
      <c r="A69" s="14" t="s">
        <v>9</v>
      </c>
      <c r="B69" s="134">
        <v>2</v>
      </c>
      <c r="C69" s="135">
        <v>1</v>
      </c>
      <c r="D69" s="93">
        <v>0.5</v>
      </c>
      <c r="E69" s="134">
        <v>0</v>
      </c>
      <c r="F69" s="93">
        <v>0</v>
      </c>
      <c r="G69" s="134">
        <v>1</v>
      </c>
      <c r="H69" s="93">
        <f t="shared" si="0"/>
        <v>0.5</v>
      </c>
      <c r="I69" s="16"/>
    </row>
    <row r="70" spans="1:9" x14ac:dyDescent="0.2">
      <c r="A70" s="14" t="s">
        <v>61</v>
      </c>
      <c r="B70" s="134">
        <v>2</v>
      </c>
      <c r="C70" s="135">
        <v>1</v>
      </c>
      <c r="D70" s="93">
        <v>0.5</v>
      </c>
      <c r="E70" s="134">
        <v>0</v>
      </c>
      <c r="F70" s="93">
        <v>0</v>
      </c>
      <c r="G70" s="134">
        <v>1</v>
      </c>
      <c r="H70" s="93">
        <f t="shared" si="0"/>
        <v>0.5</v>
      </c>
      <c r="I70" s="16"/>
    </row>
    <row r="71" spans="1:9" x14ac:dyDescent="0.2">
      <c r="A71" s="14" t="s">
        <v>6</v>
      </c>
      <c r="B71" s="134">
        <v>1</v>
      </c>
      <c r="C71" s="135">
        <v>1</v>
      </c>
      <c r="D71" s="93">
        <v>1</v>
      </c>
      <c r="E71" s="134">
        <v>0</v>
      </c>
      <c r="F71" s="93">
        <v>0</v>
      </c>
      <c r="G71" s="134">
        <v>0</v>
      </c>
      <c r="H71" s="93">
        <f t="shared" si="0"/>
        <v>0</v>
      </c>
      <c r="I71" s="16"/>
    </row>
    <row r="72" spans="1:9" x14ac:dyDescent="0.2">
      <c r="A72" s="14" t="s">
        <v>62</v>
      </c>
      <c r="B72" s="134">
        <v>2</v>
      </c>
      <c r="C72" s="135">
        <v>1</v>
      </c>
      <c r="D72" s="93">
        <v>0.5</v>
      </c>
      <c r="E72" s="134">
        <v>0</v>
      </c>
      <c r="F72" s="93">
        <v>0</v>
      </c>
      <c r="G72" s="134">
        <v>1</v>
      </c>
      <c r="H72" s="93">
        <f t="shared" si="0"/>
        <v>0.5</v>
      </c>
      <c r="I72" s="16"/>
    </row>
    <row r="73" spans="1:9" x14ac:dyDescent="0.2">
      <c r="A73" s="14" t="s">
        <v>8</v>
      </c>
      <c r="B73" s="134">
        <v>2</v>
      </c>
      <c r="C73" s="135">
        <v>1</v>
      </c>
      <c r="D73" s="93">
        <v>0.5</v>
      </c>
      <c r="E73" s="134">
        <v>0</v>
      </c>
      <c r="F73" s="93">
        <v>0</v>
      </c>
      <c r="G73" s="134">
        <v>1</v>
      </c>
      <c r="H73" s="93">
        <f t="shared" si="0"/>
        <v>0.5</v>
      </c>
      <c r="I73" s="16"/>
    </row>
    <row r="74" spans="1:9" x14ac:dyDescent="0.2">
      <c r="A74" s="14" t="s">
        <v>63</v>
      </c>
      <c r="B74" s="134">
        <v>1</v>
      </c>
      <c r="C74" s="135">
        <v>1</v>
      </c>
      <c r="D74" s="93">
        <v>1</v>
      </c>
      <c r="E74" s="134">
        <v>0</v>
      </c>
      <c r="F74" s="93">
        <v>0</v>
      </c>
      <c r="G74" s="134">
        <v>0</v>
      </c>
      <c r="H74" s="93">
        <f t="shared" si="0"/>
        <v>0</v>
      </c>
      <c r="I74" s="16"/>
    </row>
    <row r="75" spans="1:9" x14ac:dyDescent="0.2">
      <c r="A75" s="14" t="s">
        <v>64</v>
      </c>
      <c r="B75" s="134">
        <v>1</v>
      </c>
      <c r="C75" s="135">
        <v>1</v>
      </c>
      <c r="D75" s="93">
        <v>1</v>
      </c>
      <c r="E75" s="134">
        <v>0</v>
      </c>
      <c r="F75" s="93">
        <v>0</v>
      </c>
      <c r="G75" s="134">
        <v>0</v>
      </c>
      <c r="H75" s="93">
        <f t="shared" si="0"/>
        <v>0</v>
      </c>
      <c r="I75" s="16"/>
    </row>
    <row r="76" spans="1:9" x14ac:dyDescent="0.2">
      <c r="A76" s="14" t="s">
        <v>65</v>
      </c>
      <c r="B76" s="134">
        <v>1</v>
      </c>
      <c r="C76" s="135">
        <v>1</v>
      </c>
      <c r="D76" s="93">
        <v>1</v>
      </c>
      <c r="E76" s="134">
        <v>0</v>
      </c>
      <c r="F76" s="93">
        <v>0</v>
      </c>
      <c r="G76" s="134">
        <v>0</v>
      </c>
      <c r="H76" s="93">
        <f t="shared" si="0"/>
        <v>0</v>
      </c>
      <c r="I76" s="16"/>
    </row>
    <row r="77" spans="1:9" x14ac:dyDescent="0.2">
      <c r="A77" s="14" t="s">
        <v>66</v>
      </c>
      <c r="B77" s="134">
        <v>2</v>
      </c>
      <c r="C77" s="135">
        <v>1</v>
      </c>
      <c r="D77" s="93">
        <v>0.5</v>
      </c>
      <c r="E77" s="134">
        <v>0</v>
      </c>
      <c r="F77" s="93">
        <v>0</v>
      </c>
      <c r="G77" s="134">
        <v>1</v>
      </c>
      <c r="H77" s="93">
        <f t="shared" si="0"/>
        <v>0.5</v>
      </c>
      <c r="I77" s="16"/>
    </row>
    <row r="78" spans="1:9" x14ac:dyDescent="0.2">
      <c r="A78" s="14" t="s">
        <v>67</v>
      </c>
      <c r="B78" s="134">
        <v>2</v>
      </c>
      <c r="C78" s="135">
        <v>1</v>
      </c>
      <c r="D78" s="93">
        <v>0.5</v>
      </c>
      <c r="E78" s="134">
        <v>0</v>
      </c>
      <c r="F78" s="93">
        <v>0</v>
      </c>
      <c r="G78" s="134">
        <v>1</v>
      </c>
      <c r="H78" s="93">
        <f t="shared" si="0"/>
        <v>0.5</v>
      </c>
      <c r="I78" s="16"/>
    </row>
    <row r="79" spans="1:9" x14ac:dyDescent="0.2">
      <c r="A79" s="14" t="s">
        <v>68</v>
      </c>
      <c r="B79" s="134">
        <v>1</v>
      </c>
      <c r="C79" s="135">
        <v>1</v>
      </c>
      <c r="D79" s="93">
        <v>1</v>
      </c>
      <c r="E79" s="134">
        <v>0</v>
      </c>
      <c r="F79" s="93">
        <v>0</v>
      </c>
      <c r="G79" s="134">
        <v>0</v>
      </c>
      <c r="H79" s="93">
        <f t="shared" si="0"/>
        <v>0</v>
      </c>
      <c r="I79" s="16"/>
    </row>
    <row r="80" spans="1:9" x14ac:dyDescent="0.2">
      <c r="A80" s="14" t="s">
        <v>69</v>
      </c>
      <c r="B80" s="134">
        <v>1</v>
      </c>
      <c r="C80" s="135">
        <v>1</v>
      </c>
      <c r="D80" s="93">
        <v>1</v>
      </c>
      <c r="E80" s="134">
        <v>0</v>
      </c>
      <c r="F80" s="93">
        <v>0</v>
      </c>
      <c r="G80" s="134">
        <v>0</v>
      </c>
      <c r="H80" s="93">
        <f t="shared" si="0"/>
        <v>0</v>
      </c>
      <c r="I80" s="16"/>
    </row>
    <row r="81" spans="1:9" x14ac:dyDescent="0.2">
      <c r="A81" s="14" t="s">
        <v>70</v>
      </c>
      <c r="B81" s="134">
        <v>1</v>
      </c>
      <c r="C81" s="135">
        <v>1</v>
      </c>
      <c r="D81" s="93">
        <v>1</v>
      </c>
      <c r="E81" s="134">
        <v>0</v>
      </c>
      <c r="F81" s="93">
        <v>0</v>
      </c>
      <c r="G81" s="134">
        <v>0</v>
      </c>
      <c r="H81" s="93">
        <f t="shared" si="0"/>
        <v>0</v>
      </c>
      <c r="I81" s="16"/>
    </row>
    <row r="82" spans="1:9" x14ac:dyDescent="0.2">
      <c r="A82" s="14" t="s">
        <v>12</v>
      </c>
      <c r="B82" s="134">
        <v>3</v>
      </c>
      <c r="C82" s="135">
        <v>1</v>
      </c>
      <c r="D82" s="93">
        <v>0.33333333333333331</v>
      </c>
      <c r="E82" s="134">
        <v>0</v>
      </c>
      <c r="F82" s="93">
        <v>0</v>
      </c>
      <c r="G82" s="134">
        <v>2</v>
      </c>
      <c r="H82" s="93">
        <f t="shared" si="0"/>
        <v>0.66666666666666663</v>
      </c>
      <c r="I82" s="16"/>
    </row>
    <row r="83" spans="1:9" x14ac:dyDescent="0.2">
      <c r="A83" s="14" t="s">
        <v>71</v>
      </c>
      <c r="B83" s="134">
        <v>2</v>
      </c>
      <c r="C83" s="135">
        <v>1</v>
      </c>
      <c r="D83" s="93">
        <v>0.5</v>
      </c>
      <c r="E83" s="134">
        <v>0</v>
      </c>
      <c r="F83" s="93">
        <v>0</v>
      </c>
      <c r="G83" s="134">
        <v>1</v>
      </c>
      <c r="H83" s="93">
        <f t="shared" si="0"/>
        <v>0.5</v>
      </c>
      <c r="I83" s="16"/>
    </row>
    <row r="84" spans="1:9" x14ac:dyDescent="0.2">
      <c r="A84" s="14" t="s">
        <v>72</v>
      </c>
      <c r="B84" s="134">
        <v>3</v>
      </c>
      <c r="C84" s="135">
        <v>1</v>
      </c>
      <c r="D84" s="93">
        <v>0.33333333333333331</v>
      </c>
      <c r="E84" s="134">
        <v>0</v>
      </c>
      <c r="F84" s="93">
        <v>0</v>
      </c>
      <c r="G84" s="134">
        <v>2</v>
      </c>
      <c r="H84" s="93">
        <f t="shared" si="0"/>
        <v>0.66666666666666663</v>
      </c>
      <c r="I84" s="16"/>
    </row>
    <row r="85" spans="1:9" x14ac:dyDescent="0.2">
      <c r="A85" s="14"/>
      <c r="B85" s="134"/>
      <c r="C85" s="135"/>
      <c r="D85" s="93"/>
      <c r="E85" s="134"/>
      <c r="F85" s="93"/>
      <c r="G85" s="134"/>
      <c r="H85" s="93"/>
      <c r="I85" s="16"/>
    </row>
    <row r="86" spans="1:9" x14ac:dyDescent="0.2">
      <c r="A86" s="14" t="s">
        <v>98</v>
      </c>
      <c r="B86" s="134">
        <v>0</v>
      </c>
      <c r="C86" s="253" t="s">
        <v>99</v>
      </c>
      <c r="D86" s="253" t="s">
        <v>99</v>
      </c>
      <c r="E86" s="253" t="s">
        <v>99</v>
      </c>
      <c r="F86" s="253" t="s">
        <v>99</v>
      </c>
      <c r="G86" s="253" t="s">
        <v>99</v>
      </c>
      <c r="H86" s="253" t="s">
        <v>99</v>
      </c>
      <c r="I86" s="16"/>
    </row>
    <row r="87" spans="1:9" x14ac:dyDescent="0.2">
      <c r="A87" s="14"/>
      <c r="B87" s="134"/>
      <c r="C87" s="135"/>
      <c r="D87" s="94"/>
      <c r="E87" s="134"/>
      <c r="F87" s="94"/>
      <c r="G87" s="134"/>
      <c r="H87" s="94"/>
      <c r="I87" s="16"/>
    </row>
    <row r="88" spans="1:9" ht="15.75" x14ac:dyDescent="0.25">
      <c r="A88" s="96" t="s">
        <v>210</v>
      </c>
      <c r="B88" s="224">
        <v>62</v>
      </c>
      <c r="C88" s="224">
        <v>33</v>
      </c>
      <c r="D88" s="190">
        <v>0.532258064516129</v>
      </c>
      <c r="E88" s="224">
        <v>0</v>
      </c>
      <c r="F88" s="190">
        <v>0</v>
      </c>
      <c r="G88" s="224">
        <v>29</v>
      </c>
      <c r="H88" s="190">
        <f>G88/B88</f>
        <v>0.46774193548387094</v>
      </c>
      <c r="I88" s="92"/>
    </row>
    <row r="89" spans="1:9" ht="15.75" customHeight="1" x14ac:dyDescent="0.2">
      <c r="A89" s="88"/>
      <c r="B89" s="88"/>
      <c r="C89" s="88"/>
      <c r="D89" s="88"/>
      <c r="E89" s="88"/>
      <c r="F89" s="88"/>
      <c r="G89" s="88"/>
      <c r="H89" s="88"/>
      <c r="I89" s="3"/>
    </row>
    <row r="90" spans="1:9" x14ac:dyDescent="0.2">
      <c r="A90" s="23"/>
    </row>
    <row r="91" spans="1:9" ht="15.75" x14ac:dyDescent="0.25">
      <c r="A91" s="19"/>
    </row>
    <row r="92" spans="1:9" ht="15.75" x14ac:dyDescent="0.25">
      <c r="A92" s="19" t="s">
        <v>80</v>
      </c>
    </row>
    <row r="93" spans="1:9" ht="15.75" customHeight="1" x14ac:dyDescent="0.2">
      <c r="A93" s="475" t="s">
        <v>77</v>
      </c>
      <c r="B93" s="470" t="s">
        <v>4</v>
      </c>
      <c r="C93" s="472" t="s">
        <v>1</v>
      </c>
      <c r="D93" s="473"/>
      <c r="E93" s="473"/>
      <c r="F93" s="473"/>
      <c r="G93" s="473"/>
      <c r="H93" s="474"/>
      <c r="I93" s="91"/>
    </row>
    <row r="94" spans="1:9" ht="15.75" customHeight="1" x14ac:dyDescent="0.2">
      <c r="A94" s="476"/>
      <c r="B94" s="478"/>
      <c r="C94" s="479" t="s">
        <v>2</v>
      </c>
      <c r="D94" s="479"/>
      <c r="E94" s="479" t="s">
        <v>3</v>
      </c>
      <c r="F94" s="479"/>
      <c r="G94" s="479" t="s">
        <v>13</v>
      </c>
      <c r="H94" s="479"/>
      <c r="I94" s="91"/>
    </row>
    <row r="95" spans="1:9" ht="23.25" customHeight="1" x14ac:dyDescent="0.2">
      <c r="A95" s="477"/>
      <c r="B95" s="471"/>
      <c r="C95" s="35" t="s">
        <v>47</v>
      </c>
      <c r="D95" s="35" t="s">
        <v>431</v>
      </c>
      <c r="E95" s="35" t="s">
        <v>47</v>
      </c>
      <c r="F95" s="35" t="s">
        <v>431</v>
      </c>
      <c r="G95" s="35" t="s">
        <v>47</v>
      </c>
      <c r="H95" s="35" t="s">
        <v>431</v>
      </c>
      <c r="I95" s="7"/>
    </row>
    <row r="96" spans="1:9" x14ac:dyDescent="0.2">
      <c r="A96" s="11"/>
      <c r="B96" s="11"/>
      <c r="C96" s="85"/>
      <c r="D96" s="85"/>
      <c r="E96" s="85"/>
      <c r="F96" s="85"/>
      <c r="G96" s="85"/>
      <c r="H96" s="85"/>
      <c r="I96" s="25"/>
    </row>
    <row r="97" spans="1:9" x14ac:dyDescent="0.2">
      <c r="A97" s="14" t="s">
        <v>48</v>
      </c>
      <c r="B97" s="134">
        <v>10</v>
      </c>
      <c r="C97" s="135">
        <v>7</v>
      </c>
      <c r="D97" s="93">
        <v>0.7</v>
      </c>
      <c r="E97" s="134">
        <v>0</v>
      </c>
      <c r="F97" s="93">
        <v>0</v>
      </c>
      <c r="G97" s="134">
        <v>3</v>
      </c>
      <c r="H97" s="93">
        <v>0.3</v>
      </c>
      <c r="I97" s="16"/>
    </row>
    <row r="98" spans="1:9" x14ac:dyDescent="0.2">
      <c r="A98" s="14" t="s">
        <v>49</v>
      </c>
      <c r="B98" s="134">
        <v>8</v>
      </c>
      <c r="C98" s="135">
        <v>4</v>
      </c>
      <c r="D98" s="93">
        <v>0.5</v>
      </c>
      <c r="E98" s="134">
        <v>4</v>
      </c>
      <c r="F98" s="93">
        <v>0.5</v>
      </c>
      <c r="G98" s="134">
        <v>0</v>
      </c>
      <c r="H98" s="93">
        <v>0</v>
      </c>
      <c r="I98" s="16"/>
    </row>
    <row r="99" spans="1:9" x14ac:dyDescent="0.2">
      <c r="A99" s="14" t="s">
        <v>50</v>
      </c>
      <c r="B99" s="134">
        <v>5</v>
      </c>
      <c r="C99" s="135">
        <v>2</v>
      </c>
      <c r="D99" s="93">
        <v>0.4</v>
      </c>
      <c r="E99" s="134">
        <v>2</v>
      </c>
      <c r="F99" s="93">
        <v>0.4</v>
      </c>
      <c r="G99" s="134">
        <v>1</v>
      </c>
      <c r="H99" s="93">
        <v>0.2</v>
      </c>
      <c r="I99" s="16"/>
    </row>
    <row r="100" spans="1:9" x14ac:dyDescent="0.2">
      <c r="A100" s="14" t="s">
        <v>51</v>
      </c>
      <c r="B100" s="134">
        <v>7</v>
      </c>
      <c r="C100" s="135">
        <v>4</v>
      </c>
      <c r="D100" s="93">
        <v>0.5714285714285714</v>
      </c>
      <c r="E100" s="134">
        <v>2</v>
      </c>
      <c r="F100" s="93">
        <v>0.2857142857142857</v>
      </c>
      <c r="G100" s="134">
        <v>1</v>
      </c>
      <c r="H100" s="93">
        <v>0.14285714285714285</v>
      </c>
      <c r="I100" s="16"/>
    </row>
    <row r="101" spans="1:9" x14ac:dyDescent="0.2">
      <c r="A101" s="14" t="s">
        <v>7</v>
      </c>
      <c r="B101" s="134">
        <v>1</v>
      </c>
      <c r="C101" s="135">
        <v>1</v>
      </c>
      <c r="D101" s="93">
        <v>1</v>
      </c>
      <c r="E101" s="134">
        <v>0</v>
      </c>
      <c r="F101" s="93">
        <v>0</v>
      </c>
      <c r="G101" s="134">
        <v>0</v>
      </c>
      <c r="H101" s="93">
        <v>0</v>
      </c>
      <c r="I101" s="16"/>
    </row>
    <row r="102" spans="1:9" x14ac:dyDescent="0.2">
      <c r="A102" s="14" t="s">
        <v>52</v>
      </c>
      <c r="B102" s="134">
        <v>17</v>
      </c>
      <c r="C102" s="135">
        <v>2</v>
      </c>
      <c r="D102" s="93">
        <v>0.11764705882352941</v>
      </c>
      <c r="E102" s="134">
        <v>15</v>
      </c>
      <c r="F102" s="93">
        <v>0.88235294117647056</v>
      </c>
      <c r="G102" s="134">
        <v>0</v>
      </c>
      <c r="H102" s="93">
        <v>0</v>
      </c>
      <c r="I102" s="16"/>
    </row>
    <row r="103" spans="1:9" x14ac:dyDescent="0.2">
      <c r="A103" s="14" t="s">
        <v>53</v>
      </c>
      <c r="B103" s="134">
        <v>6</v>
      </c>
      <c r="C103" s="135">
        <v>6</v>
      </c>
      <c r="D103" s="93">
        <v>1</v>
      </c>
      <c r="E103" s="134">
        <v>0</v>
      </c>
      <c r="F103" s="93">
        <v>0</v>
      </c>
      <c r="G103" s="134">
        <v>0</v>
      </c>
      <c r="H103" s="93">
        <v>0</v>
      </c>
      <c r="I103" s="16"/>
    </row>
    <row r="104" spans="1:9" x14ac:dyDescent="0.2">
      <c r="A104" s="14" t="s">
        <v>54</v>
      </c>
      <c r="B104" s="134">
        <v>6</v>
      </c>
      <c r="C104" s="135">
        <v>3</v>
      </c>
      <c r="D104" s="93">
        <v>0.5</v>
      </c>
      <c r="E104" s="134">
        <v>1</v>
      </c>
      <c r="F104" s="93">
        <v>0.16666666666666666</v>
      </c>
      <c r="G104" s="134">
        <v>2</v>
      </c>
      <c r="H104" s="93">
        <v>0.33333333333333331</v>
      </c>
      <c r="I104" s="16"/>
    </row>
    <row r="105" spans="1:9" x14ac:dyDescent="0.2">
      <c r="A105" s="14" t="s">
        <v>11</v>
      </c>
      <c r="B105" s="134">
        <v>3</v>
      </c>
      <c r="C105" s="135">
        <v>1</v>
      </c>
      <c r="D105" s="93">
        <v>0.33333333333333331</v>
      </c>
      <c r="E105" s="134">
        <v>1</v>
      </c>
      <c r="F105" s="93">
        <v>0.33333333333333331</v>
      </c>
      <c r="G105" s="134">
        <v>1</v>
      </c>
      <c r="H105" s="93">
        <v>0.33333333333333331</v>
      </c>
      <c r="I105" s="16"/>
    </row>
    <row r="106" spans="1:9" x14ac:dyDescent="0.2">
      <c r="A106" s="14" t="s">
        <v>10</v>
      </c>
      <c r="B106" s="134">
        <v>4</v>
      </c>
      <c r="C106" s="135">
        <v>2</v>
      </c>
      <c r="D106" s="93">
        <v>0.5</v>
      </c>
      <c r="E106" s="134">
        <v>1</v>
      </c>
      <c r="F106" s="93">
        <v>0.25</v>
      </c>
      <c r="G106" s="134">
        <v>1</v>
      </c>
      <c r="H106" s="93">
        <v>0.25</v>
      </c>
      <c r="I106" s="16"/>
    </row>
    <row r="107" spans="1:9" x14ac:dyDescent="0.2">
      <c r="A107" s="14" t="s">
        <v>55</v>
      </c>
      <c r="B107" s="134">
        <v>1</v>
      </c>
      <c r="C107" s="135">
        <v>0</v>
      </c>
      <c r="D107" s="93">
        <v>0</v>
      </c>
      <c r="E107" s="134">
        <v>0</v>
      </c>
      <c r="F107" s="93">
        <v>0</v>
      </c>
      <c r="G107" s="134">
        <v>1</v>
      </c>
      <c r="H107" s="93">
        <v>1</v>
      </c>
      <c r="I107" s="16"/>
    </row>
    <row r="108" spans="1:9" x14ac:dyDescent="0.2">
      <c r="A108" s="14" t="s">
        <v>56</v>
      </c>
      <c r="B108" s="134">
        <v>16</v>
      </c>
      <c r="C108" s="135">
        <v>11</v>
      </c>
      <c r="D108" s="93">
        <v>0.6875</v>
      </c>
      <c r="E108" s="134">
        <v>1</v>
      </c>
      <c r="F108" s="93">
        <v>6.25E-2</v>
      </c>
      <c r="G108" s="134">
        <v>4</v>
      </c>
      <c r="H108" s="93">
        <v>0.25</v>
      </c>
      <c r="I108" s="16"/>
    </row>
    <row r="109" spans="1:9" x14ac:dyDescent="0.2">
      <c r="A109" s="14" t="s">
        <v>57</v>
      </c>
      <c r="B109" s="134">
        <v>2</v>
      </c>
      <c r="C109" s="135">
        <v>1</v>
      </c>
      <c r="D109" s="93">
        <v>0.5</v>
      </c>
      <c r="E109" s="134">
        <v>0</v>
      </c>
      <c r="F109" s="93">
        <v>0</v>
      </c>
      <c r="G109" s="134">
        <v>1</v>
      </c>
      <c r="H109" s="93">
        <v>0.5</v>
      </c>
      <c r="I109" s="16"/>
    </row>
    <row r="110" spans="1:9" x14ac:dyDescent="0.2">
      <c r="A110" s="14" t="s">
        <v>58</v>
      </c>
      <c r="B110" s="134">
        <v>7</v>
      </c>
      <c r="C110" s="135">
        <v>2</v>
      </c>
      <c r="D110" s="93">
        <v>0.2857142857142857</v>
      </c>
      <c r="E110" s="134">
        <v>4</v>
      </c>
      <c r="F110" s="93">
        <v>0.5714285714285714</v>
      </c>
      <c r="G110" s="134">
        <v>1</v>
      </c>
      <c r="H110" s="93">
        <v>0.14285714285714285</v>
      </c>
      <c r="I110" s="16"/>
    </row>
    <row r="111" spans="1:9" x14ac:dyDescent="0.2">
      <c r="A111" s="14" t="s">
        <v>59</v>
      </c>
      <c r="B111" s="134">
        <v>29</v>
      </c>
      <c r="C111" s="135">
        <v>6</v>
      </c>
      <c r="D111" s="93">
        <v>0.20689655172413793</v>
      </c>
      <c r="E111" s="134">
        <v>14</v>
      </c>
      <c r="F111" s="93">
        <v>0.48275862068965519</v>
      </c>
      <c r="G111" s="134">
        <v>9</v>
      </c>
      <c r="H111" s="93">
        <v>0.31034482758620691</v>
      </c>
      <c r="I111" s="16"/>
    </row>
    <row r="112" spans="1:9" x14ac:dyDescent="0.2">
      <c r="A112" s="14" t="s">
        <v>60</v>
      </c>
      <c r="B112" s="134">
        <v>24</v>
      </c>
      <c r="C112" s="135">
        <v>18</v>
      </c>
      <c r="D112" s="93">
        <v>0.75</v>
      </c>
      <c r="E112" s="134">
        <v>1</v>
      </c>
      <c r="F112" s="93">
        <v>4.1666666666666664E-2</v>
      </c>
      <c r="G112" s="134">
        <v>5</v>
      </c>
      <c r="H112" s="93">
        <v>0.20833333333333334</v>
      </c>
      <c r="I112" s="16"/>
    </row>
    <row r="113" spans="1:9" x14ac:dyDescent="0.2">
      <c r="A113" s="14" t="s">
        <v>9</v>
      </c>
      <c r="B113" s="134">
        <v>18</v>
      </c>
      <c r="C113" s="135">
        <v>8</v>
      </c>
      <c r="D113" s="93">
        <v>0.44444444444444442</v>
      </c>
      <c r="E113" s="134">
        <v>7</v>
      </c>
      <c r="F113" s="93">
        <v>0.3888888888888889</v>
      </c>
      <c r="G113" s="134">
        <v>3</v>
      </c>
      <c r="H113" s="93">
        <v>0.16666666666666666</v>
      </c>
      <c r="I113" s="16"/>
    </row>
    <row r="114" spans="1:9" x14ac:dyDescent="0.2">
      <c r="A114" s="14" t="s">
        <v>61</v>
      </c>
      <c r="B114" s="134">
        <v>5</v>
      </c>
      <c r="C114" s="135">
        <v>3</v>
      </c>
      <c r="D114" s="93">
        <v>0.6</v>
      </c>
      <c r="E114" s="134">
        <v>0</v>
      </c>
      <c r="F114" s="93">
        <v>0</v>
      </c>
      <c r="G114" s="134">
        <v>2</v>
      </c>
      <c r="H114" s="93">
        <v>0.4</v>
      </c>
      <c r="I114" s="16"/>
    </row>
    <row r="115" spans="1:9" x14ac:dyDescent="0.2">
      <c r="A115" s="14" t="s">
        <v>6</v>
      </c>
      <c r="B115" s="134">
        <v>1</v>
      </c>
      <c r="C115" s="135">
        <v>1</v>
      </c>
      <c r="D115" s="93">
        <v>1</v>
      </c>
      <c r="E115" s="134">
        <v>0</v>
      </c>
      <c r="F115" s="93">
        <v>0</v>
      </c>
      <c r="G115" s="134">
        <v>0</v>
      </c>
      <c r="H115" s="93">
        <v>0</v>
      </c>
      <c r="I115" s="16"/>
    </row>
    <row r="116" spans="1:9" x14ac:dyDescent="0.2">
      <c r="A116" s="14" t="s">
        <v>62</v>
      </c>
      <c r="B116" s="134">
        <v>5</v>
      </c>
      <c r="C116" s="135">
        <v>0</v>
      </c>
      <c r="D116" s="93">
        <v>0</v>
      </c>
      <c r="E116" s="134">
        <v>0</v>
      </c>
      <c r="F116" s="93">
        <v>0</v>
      </c>
      <c r="G116" s="134">
        <v>5</v>
      </c>
      <c r="H116" s="93">
        <v>1</v>
      </c>
      <c r="I116" s="16"/>
    </row>
    <row r="117" spans="1:9" x14ac:dyDescent="0.2">
      <c r="A117" s="14" t="s">
        <v>8</v>
      </c>
      <c r="B117" s="134">
        <v>8</v>
      </c>
      <c r="C117" s="135">
        <v>5</v>
      </c>
      <c r="D117" s="93">
        <v>0.625</v>
      </c>
      <c r="E117" s="134">
        <v>2</v>
      </c>
      <c r="F117" s="93">
        <v>0.25</v>
      </c>
      <c r="G117" s="134">
        <v>1</v>
      </c>
      <c r="H117" s="93">
        <v>0.125</v>
      </c>
      <c r="I117" s="16"/>
    </row>
    <row r="118" spans="1:9" x14ac:dyDescent="0.2">
      <c r="A118" s="14" t="s">
        <v>63</v>
      </c>
      <c r="B118" s="134">
        <v>5</v>
      </c>
      <c r="C118" s="135">
        <v>5</v>
      </c>
      <c r="D118" s="93">
        <v>1</v>
      </c>
      <c r="E118" s="134">
        <v>0</v>
      </c>
      <c r="F118" s="93">
        <v>0</v>
      </c>
      <c r="G118" s="134">
        <v>0</v>
      </c>
      <c r="H118" s="93">
        <v>0</v>
      </c>
      <c r="I118" s="16"/>
    </row>
    <row r="119" spans="1:9" x14ac:dyDescent="0.2">
      <c r="A119" s="14" t="s">
        <v>64</v>
      </c>
      <c r="B119" s="134">
        <v>2</v>
      </c>
      <c r="C119" s="135">
        <v>2</v>
      </c>
      <c r="D119" s="93">
        <v>1</v>
      </c>
      <c r="E119" s="134">
        <v>0</v>
      </c>
      <c r="F119" s="93">
        <v>0</v>
      </c>
      <c r="G119" s="134">
        <v>0</v>
      </c>
      <c r="H119" s="93">
        <v>0</v>
      </c>
      <c r="I119" s="16"/>
    </row>
    <row r="120" spans="1:9" x14ac:dyDescent="0.2">
      <c r="A120" s="14" t="s">
        <v>65</v>
      </c>
      <c r="B120" s="134">
        <v>4</v>
      </c>
      <c r="C120" s="135">
        <v>2</v>
      </c>
      <c r="D120" s="93">
        <v>0.5</v>
      </c>
      <c r="E120" s="134">
        <v>1</v>
      </c>
      <c r="F120" s="93">
        <v>0.25</v>
      </c>
      <c r="G120" s="134">
        <v>1</v>
      </c>
      <c r="H120" s="93">
        <v>0.25</v>
      </c>
      <c r="I120" s="16"/>
    </row>
    <row r="121" spans="1:9" x14ac:dyDescent="0.2">
      <c r="A121" s="14" t="s">
        <v>66</v>
      </c>
      <c r="B121" s="134">
        <v>12</v>
      </c>
      <c r="C121" s="135">
        <v>5</v>
      </c>
      <c r="D121" s="93">
        <v>0.41666666666666669</v>
      </c>
      <c r="E121" s="134">
        <v>5</v>
      </c>
      <c r="F121" s="93">
        <v>0.41666666666666669</v>
      </c>
      <c r="G121" s="134">
        <v>2</v>
      </c>
      <c r="H121" s="93">
        <v>0.16666666666666666</v>
      </c>
      <c r="I121" s="16"/>
    </row>
    <row r="122" spans="1:9" x14ac:dyDescent="0.2">
      <c r="A122" s="14" t="s">
        <v>67</v>
      </c>
      <c r="B122" s="134">
        <v>2</v>
      </c>
      <c r="C122" s="135">
        <v>1</v>
      </c>
      <c r="D122" s="93">
        <v>0.5</v>
      </c>
      <c r="E122" s="134">
        <v>0</v>
      </c>
      <c r="F122" s="93">
        <v>0</v>
      </c>
      <c r="G122" s="134">
        <v>1</v>
      </c>
      <c r="H122" s="93">
        <v>0.5</v>
      </c>
      <c r="I122" s="16"/>
    </row>
    <row r="123" spans="1:9" x14ac:dyDescent="0.2">
      <c r="A123" s="14" t="s">
        <v>68</v>
      </c>
      <c r="B123" s="134">
        <v>2</v>
      </c>
      <c r="C123" s="135">
        <v>2</v>
      </c>
      <c r="D123" s="93">
        <v>1</v>
      </c>
      <c r="E123" s="134">
        <v>0</v>
      </c>
      <c r="F123" s="93">
        <v>0</v>
      </c>
      <c r="G123" s="134">
        <v>0</v>
      </c>
      <c r="H123" s="93">
        <v>0</v>
      </c>
      <c r="I123" s="16"/>
    </row>
    <row r="124" spans="1:9" x14ac:dyDescent="0.2">
      <c r="A124" s="14" t="s">
        <v>69</v>
      </c>
      <c r="B124" s="134">
        <v>5</v>
      </c>
      <c r="C124" s="135">
        <v>2</v>
      </c>
      <c r="D124" s="93">
        <v>0.4</v>
      </c>
      <c r="E124" s="134">
        <v>1</v>
      </c>
      <c r="F124" s="93">
        <v>0.2</v>
      </c>
      <c r="G124" s="134">
        <v>2</v>
      </c>
      <c r="H124" s="93">
        <v>0.4</v>
      </c>
      <c r="I124" s="16"/>
    </row>
    <row r="125" spans="1:9" x14ac:dyDescent="0.2">
      <c r="A125" s="14" t="s">
        <v>70</v>
      </c>
      <c r="B125" s="134">
        <v>13</v>
      </c>
      <c r="C125" s="135">
        <v>7</v>
      </c>
      <c r="D125" s="93">
        <v>0.53846153846153844</v>
      </c>
      <c r="E125" s="134">
        <v>5</v>
      </c>
      <c r="F125" s="93">
        <v>0.38461538461538464</v>
      </c>
      <c r="G125" s="134">
        <v>1</v>
      </c>
      <c r="H125" s="93">
        <v>7.6923076923076927E-2</v>
      </c>
      <c r="I125" s="16"/>
    </row>
    <row r="126" spans="1:9" x14ac:dyDescent="0.2">
      <c r="A126" s="14" t="s">
        <v>12</v>
      </c>
      <c r="B126" s="134">
        <v>10</v>
      </c>
      <c r="C126" s="135">
        <v>1</v>
      </c>
      <c r="D126" s="93">
        <v>0.1</v>
      </c>
      <c r="E126" s="134">
        <v>8</v>
      </c>
      <c r="F126" s="93">
        <v>0.8</v>
      </c>
      <c r="G126" s="134">
        <v>1</v>
      </c>
      <c r="H126" s="93">
        <v>0.1</v>
      </c>
      <c r="I126" s="16"/>
    </row>
    <row r="127" spans="1:9" x14ac:dyDescent="0.2">
      <c r="A127" s="14" t="s">
        <v>71</v>
      </c>
      <c r="B127" s="134">
        <v>3</v>
      </c>
      <c r="C127" s="135">
        <v>3</v>
      </c>
      <c r="D127" s="93">
        <v>1</v>
      </c>
      <c r="E127" s="134">
        <v>0</v>
      </c>
      <c r="F127" s="93">
        <v>0</v>
      </c>
      <c r="G127" s="134">
        <v>0</v>
      </c>
      <c r="H127" s="93">
        <v>0</v>
      </c>
      <c r="I127" s="16"/>
    </row>
    <row r="128" spans="1:9" x14ac:dyDescent="0.2">
      <c r="A128" s="14" t="s">
        <v>72</v>
      </c>
      <c r="B128" s="134">
        <v>8</v>
      </c>
      <c r="C128" s="135">
        <v>3</v>
      </c>
      <c r="D128" s="93">
        <v>0.375</v>
      </c>
      <c r="E128" s="134">
        <v>5</v>
      </c>
      <c r="F128" s="93">
        <v>0.625</v>
      </c>
      <c r="G128" s="134">
        <v>0</v>
      </c>
      <c r="H128" s="93">
        <v>0</v>
      </c>
      <c r="I128" s="16"/>
    </row>
    <row r="129" spans="1:9" x14ac:dyDescent="0.2">
      <c r="A129" s="14"/>
      <c r="B129" s="134"/>
      <c r="C129" s="135"/>
      <c r="D129" s="93"/>
      <c r="E129" s="134"/>
      <c r="F129" s="93"/>
      <c r="G129" s="134"/>
      <c r="H129" s="93"/>
      <c r="I129" s="16"/>
    </row>
    <row r="130" spans="1:9" x14ac:dyDescent="0.2">
      <c r="A130" s="14" t="s">
        <v>98</v>
      </c>
      <c r="B130" s="134">
        <v>1</v>
      </c>
      <c r="C130" s="135">
        <v>0</v>
      </c>
      <c r="D130" s="93">
        <v>0</v>
      </c>
      <c r="E130" s="134">
        <v>1</v>
      </c>
      <c r="F130" s="93">
        <v>1</v>
      </c>
      <c r="G130" s="134">
        <v>0</v>
      </c>
      <c r="H130" s="93">
        <v>0</v>
      </c>
      <c r="I130" s="16"/>
    </row>
    <row r="131" spans="1:9" x14ac:dyDescent="0.2">
      <c r="A131" s="14"/>
      <c r="B131" s="134"/>
      <c r="C131" s="135"/>
      <c r="D131" s="94"/>
      <c r="E131" s="134"/>
      <c r="F131" s="94"/>
      <c r="G131" s="134"/>
      <c r="H131" s="94"/>
      <c r="I131" s="16"/>
    </row>
    <row r="132" spans="1:9" ht="15.75" x14ac:dyDescent="0.25">
      <c r="A132" s="96" t="s">
        <v>210</v>
      </c>
      <c r="B132" s="224">
        <v>250</v>
      </c>
      <c r="C132" s="224">
        <v>120</v>
      </c>
      <c r="D132" s="190">
        <v>0.48</v>
      </c>
      <c r="E132" s="224">
        <v>81</v>
      </c>
      <c r="F132" s="190">
        <v>0.32400000000000001</v>
      </c>
      <c r="G132" s="224">
        <v>49</v>
      </c>
      <c r="H132" s="190">
        <v>0.19600000000000001</v>
      </c>
      <c r="I132" s="92"/>
    </row>
    <row r="133" spans="1:9" ht="15.75" customHeight="1" x14ac:dyDescent="0.2">
      <c r="A133" s="88"/>
      <c r="B133" s="88"/>
      <c r="C133" s="88"/>
      <c r="D133" s="88"/>
      <c r="E133" s="88"/>
      <c r="F133" s="88"/>
      <c r="G133" s="88"/>
      <c r="H133" s="88"/>
      <c r="I133" s="3"/>
    </row>
    <row r="134" spans="1:9" x14ac:dyDescent="0.2">
      <c r="A134" s="23"/>
    </row>
    <row r="135" spans="1:9" ht="15.75" x14ac:dyDescent="0.25">
      <c r="A135" s="19"/>
    </row>
    <row r="136" spans="1:9" ht="15.75" x14ac:dyDescent="0.25">
      <c r="A136" s="19" t="s">
        <v>91</v>
      </c>
    </row>
    <row r="137" spans="1:9" ht="15.75" customHeight="1" x14ac:dyDescent="0.2">
      <c r="A137" s="475" t="s">
        <v>77</v>
      </c>
      <c r="B137" s="470" t="s">
        <v>4</v>
      </c>
      <c r="C137" s="472" t="s">
        <v>1</v>
      </c>
      <c r="D137" s="473"/>
      <c r="E137" s="473"/>
      <c r="F137" s="473"/>
      <c r="G137" s="473"/>
      <c r="H137" s="474"/>
      <c r="I137" s="91"/>
    </row>
    <row r="138" spans="1:9" ht="15.75" customHeight="1" x14ac:dyDescent="0.2">
      <c r="A138" s="476"/>
      <c r="B138" s="478"/>
      <c r="C138" s="479" t="s">
        <v>2</v>
      </c>
      <c r="D138" s="479"/>
      <c r="E138" s="479" t="s">
        <v>3</v>
      </c>
      <c r="F138" s="479"/>
      <c r="G138" s="479" t="s">
        <v>13</v>
      </c>
      <c r="H138" s="479"/>
      <c r="I138" s="91"/>
    </row>
    <row r="139" spans="1:9" ht="23.25" customHeight="1" x14ac:dyDescent="0.2">
      <c r="A139" s="477"/>
      <c r="B139" s="471"/>
      <c r="C139" s="35" t="s">
        <v>47</v>
      </c>
      <c r="D139" s="35" t="s">
        <v>431</v>
      </c>
      <c r="E139" s="35" t="s">
        <v>47</v>
      </c>
      <c r="F139" s="35" t="s">
        <v>431</v>
      </c>
      <c r="G139" s="35" t="s">
        <v>47</v>
      </c>
      <c r="H139" s="35" t="s">
        <v>431</v>
      </c>
      <c r="I139" s="7"/>
    </row>
    <row r="140" spans="1:9" x14ac:dyDescent="0.2">
      <c r="A140" s="11"/>
      <c r="B140" s="11"/>
      <c r="C140" s="85"/>
      <c r="D140" s="85"/>
      <c r="E140" s="85"/>
      <c r="F140" s="85"/>
      <c r="G140" s="85"/>
      <c r="H140" s="85"/>
      <c r="I140" s="25"/>
    </row>
    <row r="141" spans="1:9" x14ac:dyDescent="0.2">
      <c r="A141" s="14" t="s">
        <v>48</v>
      </c>
      <c r="B141" s="134">
        <v>2</v>
      </c>
      <c r="C141" s="135">
        <v>0</v>
      </c>
      <c r="D141" s="93">
        <v>0</v>
      </c>
      <c r="E141" s="134">
        <v>0</v>
      </c>
      <c r="F141" s="93">
        <v>0</v>
      </c>
      <c r="G141" s="134">
        <v>2</v>
      </c>
      <c r="H141" s="93">
        <v>1</v>
      </c>
      <c r="I141" s="16"/>
    </row>
    <row r="142" spans="1:9" x14ac:dyDescent="0.2">
      <c r="A142" s="14" t="s">
        <v>49</v>
      </c>
      <c r="B142" s="134">
        <v>2</v>
      </c>
      <c r="C142" s="135">
        <v>0</v>
      </c>
      <c r="D142" s="93">
        <v>0</v>
      </c>
      <c r="E142" s="134">
        <v>2</v>
      </c>
      <c r="F142" s="93">
        <v>1</v>
      </c>
      <c r="G142" s="134">
        <v>0</v>
      </c>
      <c r="H142" s="93">
        <v>0</v>
      </c>
      <c r="I142" s="16"/>
    </row>
    <row r="143" spans="1:9" x14ac:dyDescent="0.2">
      <c r="A143" s="14" t="s">
        <v>50</v>
      </c>
      <c r="B143" s="134">
        <v>1</v>
      </c>
      <c r="C143" s="135">
        <v>0</v>
      </c>
      <c r="D143" s="93">
        <v>0</v>
      </c>
      <c r="E143" s="134">
        <v>0</v>
      </c>
      <c r="F143" s="93">
        <v>0</v>
      </c>
      <c r="G143" s="134">
        <v>1</v>
      </c>
      <c r="H143" s="93">
        <v>1</v>
      </c>
      <c r="I143" s="16"/>
    </row>
    <row r="144" spans="1:9" x14ac:dyDescent="0.2">
      <c r="A144" s="14" t="s">
        <v>51</v>
      </c>
      <c r="B144" s="134">
        <v>1</v>
      </c>
      <c r="C144" s="135">
        <v>0</v>
      </c>
      <c r="D144" s="93">
        <v>0</v>
      </c>
      <c r="E144" s="134">
        <v>1</v>
      </c>
      <c r="F144" s="93">
        <v>1</v>
      </c>
      <c r="G144" s="134">
        <v>0</v>
      </c>
      <c r="H144" s="93">
        <v>0</v>
      </c>
      <c r="I144" s="16"/>
    </row>
    <row r="145" spans="1:9" x14ac:dyDescent="0.2">
      <c r="A145" s="14" t="s">
        <v>7</v>
      </c>
      <c r="B145" s="134">
        <v>1</v>
      </c>
      <c r="C145" s="135">
        <v>0</v>
      </c>
      <c r="D145" s="93">
        <v>0</v>
      </c>
      <c r="E145" s="134">
        <v>0</v>
      </c>
      <c r="F145" s="93">
        <v>0</v>
      </c>
      <c r="G145" s="134">
        <v>1</v>
      </c>
      <c r="H145" s="93">
        <v>1</v>
      </c>
      <c r="I145" s="16"/>
    </row>
    <row r="146" spans="1:9" x14ac:dyDescent="0.2">
      <c r="A146" s="14" t="s">
        <v>52</v>
      </c>
      <c r="B146" s="134">
        <v>0</v>
      </c>
      <c r="C146" s="253" t="s">
        <v>99</v>
      </c>
      <c r="D146" s="253" t="s">
        <v>99</v>
      </c>
      <c r="E146" s="253" t="s">
        <v>99</v>
      </c>
      <c r="F146" s="253" t="s">
        <v>99</v>
      </c>
      <c r="G146" s="253" t="s">
        <v>99</v>
      </c>
      <c r="H146" s="253" t="s">
        <v>99</v>
      </c>
      <c r="I146" s="16"/>
    </row>
    <row r="147" spans="1:9" x14ac:dyDescent="0.2">
      <c r="A147" s="14" t="s">
        <v>53</v>
      </c>
      <c r="B147" s="134">
        <v>0</v>
      </c>
      <c r="C147" s="253" t="s">
        <v>99</v>
      </c>
      <c r="D147" s="253" t="s">
        <v>99</v>
      </c>
      <c r="E147" s="253" t="s">
        <v>99</v>
      </c>
      <c r="F147" s="253" t="s">
        <v>99</v>
      </c>
      <c r="G147" s="253" t="s">
        <v>99</v>
      </c>
      <c r="H147" s="253" t="s">
        <v>99</v>
      </c>
      <c r="I147" s="16"/>
    </row>
    <row r="148" spans="1:9" x14ac:dyDescent="0.2">
      <c r="A148" s="14" t="s">
        <v>54</v>
      </c>
      <c r="B148" s="134">
        <v>5</v>
      </c>
      <c r="C148" s="135">
        <v>0</v>
      </c>
      <c r="D148" s="93">
        <v>0</v>
      </c>
      <c r="E148" s="134">
        <v>4</v>
      </c>
      <c r="F148" s="93">
        <v>0.8</v>
      </c>
      <c r="G148" s="134">
        <v>1</v>
      </c>
      <c r="H148" s="93">
        <v>0.2</v>
      </c>
      <c r="I148" s="16"/>
    </row>
    <row r="149" spans="1:9" x14ac:dyDescent="0.2">
      <c r="A149" s="14" t="s">
        <v>11</v>
      </c>
      <c r="B149" s="134">
        <v>0</v>
      </c>
      <c r="C149" s="253" t="s">
        <v>99</v>
      </c>
      <c r="D149" s="253" t="s">
        <v>99</v>
      </c>
      <c r="E149" s="253" t="s">
        <v>99</v>
      </c>
      <c r="F149" s="253" t="s">
        <v>99</v>
      </c>
      <c r="G149" s="253" t="s">
        <v>99</v>
      </c>
      <c r="H149" s="253" t="s">
        <v>99</v>
      </c>
      <c r="I149" s="16"/>
    </row>
    <row r="150" spans="1:9" x14ac:dyDescent="0.2">
      <c r="A150" s="14" t="s">
        <v>10</v>
      </c>
      <c r="B150" s="134">
        <v>0</v>
      </c>
      <c r="C150" s="253" t="s">
        <v>99</v>
      </c>
      <c r="D150" s="253" t="s">
        <v>99</v>
      </c>
      <c r="E150" s="253" t="s">
        <v>99</v>
      </c>
      <c r="F150" s="253" t="s">
        <v>99</v>
      </c>
      <c r="G150" s="253" t="s">
        <v>99</v>
      </c>
      <c r="H150" s="253" t="s">
        <v>99</v>
      </c>
      <c r="I150" s="16"/>
    </row>
    <row r="151" spans="1:9" x14ac:dyDescent="0.2">
      <c r="A151" s="14" t="s">
        <v>55</v>
      </c>
      <c r="B151" s="134">
        <v>0</v>
      </c>
      <c r="C151" s="253" t="s">
        <v>99</v>
      </c>
      <c r="D151" s="253" t="s">
        <v>99</v>
      </c>
      <c r="E151" s="253" t="s">
        <v>99</v>
      </c>
      <c r="F151" s="253" t="s">
        <v>99</v>
      </c>
      <c r="G151" s="253" t="s">
        <v>99</v>
      </c>
      <c r="H151" s="253" t="s">
        <v>99</v>
      </c>
      <c r="I151" s="16"/>
    </row>
    <row r="152" spans="1:9" x14ac:dyDescent="0.2">
      <c r="A152" s="14" t="s">
        <v>56</v>
      </c>
      <c r="B152" s="134">
        <v>2</v>
      </c>
      <c r="C152" s="135">
        <v>0</v>
      </c>
      <c r="D152" s="93">
        <v>0</v>
      </c>
      <c r="E152" s="134">
        <v>1</v>
      </c>
      <c r="F152" s="93">
        <v>0.5</v>
      </c>
      <c r="G152" s="134">
        <v>1</v>
      </c>
      <c r="H152" s="93">
        <v>0.5</v>
      </c>
      <c r="I152" s="16"/>
    </row>
    <row r="153" spans="1:9" x14ac:dyDescent="0.2">
      <c r="A153" s="14" t="s">
        <v>57</v>
      </c>
      <c r="B153" s="134">
        <v>0</v>
      </c>
      <c r="C153" s="253" t="s">
        <v>99</v>
      </c>
      <c r="D153" s="253" t="s">
        <v>99</v>
      </c>
      <c r="E153" s="253" t="s">
        <v>99</v>
      </c>
      <c r="F153" s="253" t="s">
        <v>99</v>
      </c>
      <c r="G153" s="253" t="s">
        <v>99</v>
      </c>
      <c r="H153" s="253" t="s">
        <v>99</v>
      </c>
      <c r="I153" s="16"/>
    </row>
    <row r="154" spans="1:9" x14ac:dyDescent="0.2">
      <c r="A154" s="14" t="s">
        <v>58</v>
      </c>
      <c r="B154" s="134">
        <v>0</v>
      </c>
      <c r="C154" s="253" t="s">
        <v>99</v>
      </c>
      <c r="D154" s="253" t="s">
        <v>99</v>
      </c>
      <c r="E154" s="253" t="s">
        <v>99</v>
      </c>
      <c r="F154" s="253" t="s">
        <v>99</v>
      </c>
      <c r="G154" s="253" t="s">
        <v>99</v>
      </c>
      <c r="H154" s="253" t="s">
        <v>99</v>
      </c>
      <c r="I154" s="16"/>
    </row>
    <row r="155" spans="1:9" x14ac:dyDescent="0.2">
      <c r="A155" s="14" t="s">
        <v>59</v>
      </c>
      <c r="B155" s="134">
        <v>3</v>
      </c>
      <c r="C155" s="135">
        <v>0</v>
      </c>
      <c r="D155" s="93">
        <v>0</v>
      </c>
      <c r="E155" s="134">
        <v>3</v>
      </c>
      <c r="F155" s="93">
        <v>1</v>
      </c>
      <c r="G155" s="134">
        <v>0</v>
      </c>
      <c r="H155" s="93">
        <v>0</v>
      </c>
      <c r="I155" s="16"/>
    </row>
    <row r="156" spans="1:9" x14ac:dyDescent="0.2">
      <c r="A156" s="14" t="s">
        <v>60</v>
      </c>
      <c r="B156" s="134">
        <v>1</v>
      </c>
      <c r="C156" s="135">
        <v>0</v>
      </c>
      <c r="D156" s="93">
        <v>0</v>
      </c>
      <c r="E156" s="134">
        <v>0</v>
      </c>
      <c r="F156" s="93">
        <v>0</v>
      </c>
      <c r="G156" s="134">
        <v>1</v>
      </c>
      <c r="H156" s="93">
        <v>1</v>
      </c>
      <c r="I156" s="16"/>
    </row>
    <row r="157" spans="1:9" x14ac:dyDescent="0.2">
      <c r="A157" s="14" t="s">
        <v>9</v>
      </c>
      <c r="B157" s="134">
        <v>0</v>
      </c>
      <c r="C157" s="253" t="s">
        <v>99</v>
      </c>
      <c r="D157" s="253" t="s">
        <v>99</v>
      </c>
      <c r="E157" s="253" t="s">
        <v>99</v>
      </c>
      <c r="F157" s="253" t="s">
        <v>99</v>
      </c>
      <c r="G157" s="253" t="s">
        <v>99</v>
      </c>
      <c r="H157" s="253" t="s">
        <v>99</v>
      </c>
      <c r="I157" s="16"/>
    </row>
    <row r="158" spans="1:9" x14ac:dyDescent="0.2">
      <c r="A158" s="14" t="s">
        <v>61</v>
      </c>
      <c r="B158" s="134">
        <v>0</v>
      </c>
      <c r="C158" s="253" t="s">
        <v>99</v>
      </c>
      <c r="D158" s="253" t="s">
        <v>99</v>
      </c>
      <c r="E158" s="253" t="s">
        <v>99</v>
      </c>
      <c r="F158" s="253" t="s">
        <v>99</v>
      </c>
      <c r="G158" s="253" t="s">
        <v>99</v>
      </c>
      <c r="H158" s="253" t="s">
        <v>99</v>
      </c>
      <c r="I158" s="16"/>
    </row>
    <row r="159" spans="1:9" x14ac:dyDescent="0.2">
      <c r="A159" s="14" t="s">
        <v>6</v>
      </c>
      <c r="B159" s="134">
        <v>1</v>
      </c>
      <c r="C159" s="135">
        <v>1</v>
      </c>
      <c r="D159" s="93">
        <v>1</v>
      </c>
      <c r="E159" s="134">
        <v>0</v>
      </c>
      <c r="F159" s="93">
        <v>0</v>
      </c>
      <c r="G159" s="134">
        <v>0</v>
      </c>
      <c r="H159" s="93">
        <v>0</v>
      </c>
      <c r="I159" s="16"/>
    </row>
    <row r="160" spans="1:9" x14ac:dyDescent="0.2">
      <c r="A160" s="14" t="s">
        <v>62</v>
      </c>
      <c r="B160" s="134">
        <v>0</v>
      </c>
      <c r="C160" s="253" t="s">
        <v>99</v>
      </c>
      <c r="D160" s="253" t="s">
        <v>99</v>
      </c>
      <c r="E160" s="253" t="s">
        <v>99</v>
      </c>
      <c r="F160" s="253" t="s">
        <v>99</v>
      </c>
      <c r="G160" s="253" t="s">
        <v>99</v>
      </c>
      <c r="H160" s="253" t="s">
        <v>99</v>
      </c>
      <c r="I160" s="16"/>
    </row>
    <row r="161" spans="1:9" x14ac:dyDescent="0.2">
      <c r="A161" s="14" t="s">
        <v>8</v>
      </c>
      <c r="B161" s="134">
        <v>5</v>
      </c>
      <c r="C161" s="135">
        <v>0</v>
      </c>
      <c r="D161" s="93">
        <v>0</v>
      </c>
      <c r="E161" s="134">
        <v>3</v>
      </c>
      <c r="F161" s="93">
        <v>0.6</v>
      </c>
      <c r="G161" s="134">
        <v>2</v>
      </c>
      <c r="H161" s="93">
        <v>0.4</v>
      </c>
      <c r="I161" s="16"/>
    </row>
    <row r="162" spans="1:9" x14ac:dyDescent="0.2">
      <c r="A162" s="14" t="s">
        <v>63</v>
      </c>
      <c r="B162" s="134">
        <v>0</v>
      </c>
      <c r="C162" s="253" t="s">
        <v>99</v>
      </c>
      <c r="D162" s="253" t="s">
        <v>99</v>
      </c>
      <c r="E162" s="253" t="s">
        <v>99</v>
      </c>
      <c r="F162" s="253" t="s">
        <v>99</v>
      </c>
      <c r="G162" s="253" t="s">
        <v>99</v>
      </c>
      <c r="H162" s="253" t="s">
        <v>99</v>
      </c>
      <c r="I162" s="16"/>
    </row>
    <row r="163" spans="1:9" x14ac:dyDescent="0.2">
      <c r="A163" s="14" t="s">
        <v>64</v>
      </c>
      <c r="B163" s="134">
        <v>0</v>
      </c>
      <c r="C163" s="253" t="s">
        <v>99</v>
      </c>
      <c r="D163" s="253" t="s">
        <v>99</v>
      </c>
      <c r="E163" s="253" t="s">
        <v>99</v>
      </c>
      <c r="F163" s="253" t="s">
        <v>99</v>
      </c>
      <c r="G163" s="253" t="s">
        <v>99</v>
      </c>
      <c r="H163" s="253" t="s">
        <v>99</v>
      </c>
      <c r="I163" s="16"/>
    </row>
    <row r="164" spans="1:9" x14ac:dyDescent="0.2">
      <c r="A164" s="14" t="s">
        <v>65</v>
      </c>
      <c r="B164" s="134">
        <v>4</v>
      </c>
      <c r="C164" s="135">
        <v>0</v>
      </c>
      <c r="D164" s="93">
        <v>0</v>
      </c>
      <c r="E164" s="134">
        <v>0</v>
      </c>
      <c r="F164" s="93">
        <v>0</v>
      </c>
      <c r="G164" s="134">
        <v>4</v>
      </c>
      <c r="H164" s="93">
        <v>1</v>
      </c>
      <c r="I164" s="16"/>
    </row>
    <row r="165" spans="1:9" x14ac:dyDescent="0.2">
      <c r="A165" s="14" t="s">
        <v>66</v>
      </c>
      <c r="B165" s="134">
        <v>3</v>
      </c>
      <c r="C165" s="135">
        <v>0</v>
      </c>
      <c r="D165" s="93">
        <v>0</v>
      </c>
      <c r="E165" s="134">
        <v>0</v>
      </c>
      <c r="F165" s="93">
        <v>0</v>
      </c>
      <c r="G165" s="134">
        <v>3</v>
      </c>
      <c r="H165" s="93">
        <v>1</v>
      </c>
      <c r="I165" s="16"/>
    </row>
    <row r="166" spans="1:9" x14ac:dyDescent="0.2">
      <c r="A166" s="14" t="s">
        <v>67</v>
      </c>
      <c r="B166" s="134">
        <v>0</v>
      </c>
      <c r="C166" s="253" t="s">
        <v>99</v>
      </c>
      <c r="D166" s="253" t="s">
        <v>99</v>
      </c>
      <c r="E166" s="253" t="s">
        <v>99</v>
      </c>
      <c r="F166" s="253" t="s">
        <v>99</v>
      </c>
      <c r="G166" s="253" t="s">
        <v>99</v>
      </c>
      <c r="H166" s="253" t="s">
        <v>99</v>
      </c>
      <c r="I166" s="16"/>
    </row>
    <row r="167" spans="1:9" x14ac:dyDescent="0.2">
      <c r="A167" s="14" t="s">
        <v>68</v>
      </c>
      <c r="B167" s="134">
        <v>0</v>
      </c>
      <c r="C167" s="253" t="s">
        <v>99</v>
      </c>
      <c r="D167" s="253" t="s">
        <v>99</v>
      </c>
      <c r="E167" s="253" t="s">
        <v>99</v>
      </c>
      <c r="F167" s="253" t="s">
        <v>99</v>
      </c>
      <c r="G167" s="253" t="s">
        <v>99</v>
      </c>
      <c r="H167" s="253" t="s">
        <v>99</v>
      </c>
      <c r="I167" s="16"/>
    </row>
    <row r="168" spans="1:9" x14ac:dyDescent="0.2">
      <c r="A168" s="14" t="s">
        <v>69</v>
      </c>
      <c r="B168" s="134">
        <v>1</v>
      </c>
      <c r="C168" s="135">
        <v>0</v>
      </c>
      <c r="D168" s="93">
        <v>0</v>
      </c>
      <c r="E168" s="134">
        <v>1</v>
      </c>
      <c r="F168" s="93">
        <v>1</v>
      </c>
      <c r="G168" s="134">
        <v>0</v>
      </c>
      <c r="H168" s="93">
        <v>0</v>
      </c>
      <c r="I168" s="16"/>
    </row>
    <row r="169" spans="1:9" x14ac:dyDescent="0.2">
      <c r="A169" s="14" t="s">
        <v>70</v>
      </c>
      <c r="B169" s="134">
        <v>2</v>
      </c>
      <c r="C169" s="135">
        <v>0</v>
      </c>
      <c r="D169" s="93">
        <v>0</v>
      </c>
      <c r="E169" s="134">
        <v>0</v>
      </c>
      <c r="F169" s="93">
        <v>0</v>
      </c>
      <c r="G169" s="134">
        <v>2</v>
      </c>
      <c r="H169" s="93">
        <v>1</v>
      </c>
      <c r="I169" s="16"/>
    </row>
    <row r="170" spans="1:9" x14ac:dyDescent="0.2">
      <c r="A170" s="14" t="s">
        <v>12</v>
      </c>
      <c r="B170" s="134">
        <v>3</v>
      </c>
      <c r="C170" s="135">
        <v>0</v>
      </c>
      <c r="D170" s="93">
        <v>0</v>
      </c>
      <c r="E170" s="134">
        <v>2</v>
      </c>
      <c r="F170" s="93">
        <v>0.66666666666666663</v>
      </c>
      <c r="G170" s="134">
        <v>1</v>
      </c>
      <c r="H170" s="93">
        <v>0.33333333333333331</v>
      </c>
      <c r="I170" s="16"/>
    </row>
    <row r="171" spans="1:9" x14ac:dyDescent="0.2">
      <c r="A171" s="14" t="s">
        <v>71</v>
      </c>
      <c r="B171" s="134">
        <v>0</v>
      </c>
      <c r="C171" s="253" t="s">
        <v>99</v>
      </c>
      <c r="D171" s="253" t="s">
        <v>99</v>
      </c>
      <c r="E171" s="253" t="s">
        <v>99</v>
      </c>
      <c r="F171" s="253" t="s">
        <v>99</v>
      </c>
      <c r="G171" s="253" t="s">
        <v>99</v>
      </c>
      <c r="H171" s="253" t="s">
        <v>99</v>
      </c>
      <c r="I171" s="16"/>
    </row>
    <row r="172" spans="1:9" x14ac:dyDescent="0.2">
      <c r="A172" s="14" t="s">
        <v>72</v>
      </c>
      <c r="B172" s="134">
        <v>2</v>
      </c>
      <c r="C172" s="135">
        <v>0</v>
      </c>
      <c r="D172" s="93">
        <v>0</v>
      </c>
      <c r="E172" s="134">
        <v>1</v>
      </c>
      <c r="F172" s="93">
        <v>0.5</v>
      </c>
      <c r="G172" s="134">
        <v>1</v>
      </c>
      <c r="H172" s="93">
        <v>0.5</v>
      </c>
      <c r="I172" s="16"/>
    </row>
    <row r="173" spans="1:9" x14ac:dyDescent="0.2">
      <c r="A173" s="14"/>
      <c r="B173" s="134"/>
      <c r="C173" s="135"/>
      <c r="D173" s="93"/>
      <c r="E173" s="134"/>
      <c r="F173" s="93"/>
      <c r="G173" s="134"/>
      <c r="H173" s="93"/>
      <c r="I173" s="16"/>
    </row>
    <row r="174" spans="1:9" x14ac:dyDescent="0.2">
      <c r="A174" s="14" t="s">
        <v>98</v>
      </c>
      <c r="B174" s="134">
        <v>0</v>
      </c>
      <c r="C174" s="253" t="s">
        <v>99</v>
      </c>
      <c r="D174" s="253" t="s">
        <v>99</v>
      </c>
      <c r="E174" s="253" t="s">
        <v>99</v>
      </c>
      <c r="F174" s="253" t="s">
        <v>99</v>
      </c>
      <c r="G174" s="253" t="s">
        <v>99</v>
      </c>
      <c r="H174" s="253" t="s">
        <v>99</v>
      </c>
      <c r="I174" s="16"/>
    </row>
    <row r="175" spans="1:9" x14ac:dyDescent="0.2">
      <c r="A175" s="14"/>
      <c r="B175" s="134"/>
      <c r="C175" s="135"/>
      <c r="D175" s="94"/>
      <c r="E175" s="134"/>
      <c r="F175" s="94"/>
      <c r="G175" s="134"/>
      <c r="H175" s="94"/>
      <c r="I175" s="16"/>
    </row>
    <row r="176" spans="1:9" ht="15.75" x14ac:dyDescent="0.25">
      <c r="A176" s="96" t="s">
        <v>210</v>
      </c>
      <c r="B176" s="224">
        <v>39</v>
      </c>
      <c r="C176" s="224">
        <v>1</v>
      </c>
      <c r="D176" s="190">
        <v>2.564102564102564E-2</v>
      </c>
      <c r="E176" s="224">
        <v>18</v>
      </c>
      <c r="F176" s="190">
        <v>0.46153846153846156</v>
      </c>
      <c r="G176" s="224">
        <v>20</v>
      </c>
      <c r="H176" s="190">
        <v>0.51282051282051277</v>
      </c>
      <c r="I176" s="92"/>
    </row>
    <row r="177" spans="1:9" ht="15.75" customHeight="1" x14ac:dyDescent="0.2">
      <c r="A177" s="88"/>
      <c r="B177" s="88"/>
      <c r="C177" s="88"/>
      <c r="D177" s="88"/>
      <c r="E177" s="88"/>
      <c r="F177" s="88"/>
      <c r="G177" s="88"/>
      <c r="H177" s="88"/>
      <c r="I177" s="3"/>
    </row>
    <row r="178" spans="1:9" x14ac:dyDescent="0.2">
      <c r="A178" s="23"/>
    </row>
    <row r="179" spans="1:9" ht="15.75" x14ac:dyDescent="0.25">
      <c r="A179" s="19"/>
    </row>
    <row r="180" spans="1:9" ht="15.75" x14ac:dyDescent="0.25">
      <c r="A180" s="19" t="s">
        <v>92</v>
      </c>
    </row>
    <row r="181" spans="1:9" ht="15.75" customHeight="1" x14ac:dyDescent="0.2">
      <c r="A181" s="475" t="s">
        <v>77</v>
      </c>
      <c r="B181" s="470" t="s">
        <v>4</v>
      </c>
      <c r="C181" s="472" t="s">
        <v>1</v>
      </c>
      <c r="D181" s="473"/>
      <c r="E181" s="473"/>
      <c r="F181" s="473"/>
      <c r="G181" s="473"/>
      <c r="H181" s="474"/>
      <c r="I181" s="91"/>
    </row>
    <row r="182" spans="1:9" ht="15.75" customHeight="1" x14ac:dyDescent="0.2">
      <c r="A182" s="476"/>
      <c r="B182" s="478"/>
      <c r="C182" s="479" t="s">
        <v>2</v>
      </c>
      <c r="D182" s="479"/>
      <c r="E182" s="479" t="s">
        <v>3</v>
      </c>
      <c r="F182" s="479"/>
      <c r="G182" s="479" t="s">
        <v>13</v>
      </c>
      <c r="H182" s="479"/>
      <c r="I182" s="91"/>
    </row>
    <row r="183" spans="1:9" ht="23.25" customHeight="1" x14ac:dyDescent="0.2">
      <c r="A183" s="477"/>
      <c r="B183" s="471"/>
      <c r="C183" s="35" t="s">
        <v>47</v>
      </c>
      <c r="D183" s="35" t="s">
        <v>431</v>
      </c>
      <c r="E183" s="35" t="s">
        <v>47</v>
      </c>
      <c r="F183" s="35" t="s">
        <v>431</v>
      </c>
      <c r="G183" s="35" t="s">
        <v>47</v>
      </c>
      <c r="H183" s="35" t="s">
        <v>431</v>
      </c>
      <c r="I183" s="7"/>
    </row>
    <row r="184" spans="1:9" x14ac:dyDescent="0.2">
      <c r="A184" s="11"/>
      <c r="B184" s="11"/>
      <c r="C184" s="85"/>
      <c r="D184" s="85"/>
      <c r="E184" s="85"/>
      <c r="F184" s="85"/>
      <c r="G184" s="85"/>
      <c r="H184" s="85"/>
      <c r="I184" s="25"/>
    </row>
    <row r="185" spans="1:9" x14ac:dyDescent="0.2">
      <c r="A185" s="14" t="s">
        <v>48</v>
      </c>
      <c r="B185" s="134">
        <v>1</v>
      </c>
      <c r="C185" s="135">
        <v>1</v>
      </c>
      <c r="D185" s="93">
        <v>1</v>
      </c>
      <c r="E185" s="134">
        <v>0</v>
      </c>
      <c r="F185" s="93">
        <v>0</v>
      </c>
      <c r="G185" s="134">
        <v>0</v>
      </c>
      <c r="H185" s="93">
        <v>0</v>
      </c>
      <c r="I185" s="16"/>
    </row>
    <row r="186" spans="1:9" x14ac:dyDescent="0.2">
      <c r="A186" s="14" t="s">
        <v>49</v>
      </c>
      <c r="B186" s="134">
        <v>0</v>
      </c>
      <c r="C186" s="253" t="s">
        <v>99</v>
      </c>
      <c r="D186" s="253" t="s">
        <v>99</v>
      </c>
      <c r="E186" s="253" t="s">
        <v>99</v>
      </c>
      <c r="F186" s="253" t="s">
        <v>99</v>
      </c>
      <c r="G186" s="253" t="s">
        <v>99</v>
      </c>
      <c r="H186" s="253" t="s">
        <v>99</v>
      </c>
      <c r="I186" s="16"/>
    </row>
    <row r="187" spans="1:9" x14ac:dyDescent="0.2">
      <c r="A187" s="14" t="s">
        <v>50</v>
      </c>
      <c r="B187" s="134">
        <v>0</v>
      </c>
      <c r="C187" s="253" t="s">
        <v>99</v>
      </c>
      <c r="D187" s="253" t="s">
        <v>99</v>
      </c>
      <c r="E187" s="253" t="s">
        <v>99</v>
      </c>
      <c r="F187" s="253" t="s">
        <v>99</v>
      </c>
      <c r="G187" s="253" t="s">
        <v>99</v>
      </c>
      <c r="H187" s="253" t="s">
        <v>99</v>
      </c>
      <c r="I187" s="16"/>
    </row>
    <row r="188" spans="1:9" x14ac:dyDescent="0.2">
      <c r="A188" s="14" t="s">
        <v>51</v>
      </c>
      <c r="B188" s="134">
        <v>1</v>
      </c>
      <c r="C188" s="135">
        <v>1</v>
      </c>
      <c r="D188" s="93">
        <v>1</v>
      </c>
      <c r="E188" s="134">
        <v>0</v>
      </c>
      <c r="F188" s="93">
        <v>0</v>
      </c>
      <c r="G188" s="134">
        <v>0</v>
      </c>
      <c r="H188" s="93">
        <v>0</v>
      </c>
      <c r="I188" s="16"/>
    </row>
    <row r="189" spans="1:9" x14ac:dyDescent="0.2">
      <c r="A189" s="14" t="s">
        <v>7</v>
      </c>
      <c r="B189" s="134">
        <v>0</v>
      </c>
      <c r="C189" s="253" t="s">
        <v>99</v>
      </c>
      <c r="D189" s="253" t="s">
        <v>99</v>
      </c>
      <c r="E189" s="253" t="s">
        <v>99</v>
      </c>
      <c r="F189" s="253" t="s">
        <v>99</v>
      </c>
      <c r="G189" s="253" t="s">
        <v>99</v>
      </c>
      <c r="H189" s="253" t="s">
        <v>99</v>
      </c>
      <c r="I189" s="16"/>
    </row>
    <row r="190" spans="1:9" x14ac:dyDescent="0.2">
      <c r="A190" s="14" t="s">
        <v>52</v>
      </c>
      <c r="B190" s="134">
        <v>0</v>
      </c>
      <c r="C190" s="253" t="s">
        <v>99</v>
      </c>
      <c r="D190" s="253" t="s">
        <v>99</v>
      </c>
      <c r="E190" s="253" t="s">
        <v>99</v>
      </c>
      <c r="F190" s="253" t="s">
        <v>99</v>
      </c>
      <c r="G190" s="253" t="s">
        <v>99</v>
      </c>
      <c r="H190" s="253" t="s">
        <v>99</v>
      </c>
      <c r="I190" s="16"/>
    </row>
    <row r="191" spans="1:9" x14ac:dyDescent="0.2">
      <c r="A191" s="14" t="s">
        <v>53</v>
      </c>
      <c r="B191" s="134">
        <v>0</v>
      </c>
      <c r="C191" s="253" t="s">
        <v>99</v>
      </c>
      <c r="D191" s="253" t="s">
        <v>99</v>
      </c>
      <c r="E191" s="253" t="s">
        <v>99</v>
      </c>
      <c r="F191" s="253" t="s">
        <v>99</v>
      </c>
      <c r="G191" s="253" t="s">
        <v>99</v>
      </c>
      <c r="H191" s="253" t="s">
        <v>99</v>
      </c>
      <c r="I191" s="16"/>
    </row>
    <row r="192" spans="1:9" x14ac:dyDescent="0.2">
      <c r="A192" s="14" t="s">
        <v>54</v>
      </c>
      <c r="B192" s="134">
        <v>0</v>
      </c>
      <c r="C192" s="253" t="s">
        <v>99</v>
      </c>
      <c r="D192" s="253" t="s">
        <v>99</v>
      </c>
      <c r="E192" s="253" t="s">
        <v>99</v>
      </c>
      <c r="F192" s="253" t="s">
        <v>99</v>
      </c>
      <c r="G192" s="253" t="s">
        <v>99</v>
      </c>
      <c r="H192" s="253" t="s">
        <v>99</v>
      </c>
      <c r="I192" s="16"/>
    </row>
    <row r="193" spans="1:9" x14ac:dyDescent="0.2">
      <c r="A193" s="14" t="s">
        <v>11</v>
      </c>
      <c r="B193" s="134">
        <v>0</v>
      </c>
      <c r="C193" s="253" t="s">
        <v>99</v>
      </c>
      <c r="D193" s="253" t="s">
        <v>99</v>
      </c>
      <c r="E193" s="253" t="s">
        <v>99</v>
      </c>
      <c r="F193" s="253" t="s">
        <v>99</v>
      </c>
      <c r="G193" s="253" t="s">
        <v>99</v>
      </c>
      <c r="H193" s="253" t="s">
        <v>99</v>
      </c>
      <c r="I193" s="16"/>
    </row>
    <row r="194" spans="1:9" x14ac:dyDescent="0.2">
      <c r="A194" s="14" t="s">
        <v>10</v>
      </c>
      <c r="B194" s="134">
        <v>0</v>
      </c>
      <c r="C194" s="253" t="s">
        <v>99</v>
      </c>
      <c r="D194" s="253" t="s">
        <v>99</v>
      </c>
      <c r="E194" s="253" t="s">
        <v>99</v>
      </c>
      <c r="F194" s="253" t="s">
        <v>99</v>
      </c>
      <c r="G194" s="253" t="s">
        <v>99</v>
      </c>
      <c r="H194" s="253" t="s">
        <v>99</v>
      </c>
      <c r="I194" s="16"/>
    </row>
    <row r="195" spans="1:9" x14ac:dyDescent="0.2">
      <c r="A195" s="14" t="s">
        <v>55</v>
      </c>
      <c r="B195" s="134">
        <v>0</v>
      </c>
      <c r="C195" s="253" t="s">
        <v>99</v>
      </c>
      <c r="D195" s="253" t="s">
        <v>99</v>
      </c>
      <c r="E195" s="253" t="s">
        <v>99</v>
      </c>
      <c r="F195" s="253" t="s">
        <v>99</v>
      </c>
      <c r="G195" s="253" t="s">
        <v>99</v>
      </c>
      <c r="H195" s="253" t="s">
        <v>99</v>
      </c>
      <c r="I195" s="16"/>
    </row>
    <row r="196" spans="1:9" x14ac:dyDescent="0.2">
      <c r="A196" s="14" t="s">
        <v>56</v>
      </c>
      <c r="B196" s="134">
        <v>0</v>
      </c>
      <c r="C196" s="253" t="s">
        <v>99</v>
      </c>
      <c r="D196" s="253" t="s">
        <v>99</v>
      </c>
      <c r="E196" s="253" t="s">
        <v>99</v>
      </c>
      <c r="F196" s="253" t="s">
        <v>99</v>
      </c>
      <c r="G196" s="253" t="s">
        <v>99</v>
      </c>
      <c r="H196" s="253" t="s">
        <v>99</v>
      </c>
      <c r="I196" s="16"/>
    </row>
    <row r="197" spans="1:9" x14ac:dyDescent="0.2">
      <c r="A197" s="14" t="s">
        <v>57</v>
      </c>
      <c r="B197" s="134">
        <v>0</v>
      </c>
      <c r="C197" s="253" t="s">
        <v>99</v>
      </c>
      <c r="D197" s="253" t="s">
        <v>99</v>
      </c>
      <c r="E197" s="253" t="s">
        <v>99</v>
      </c>
      <c r="F197" s="253" t="s">
        <v>99</v>
      </c>
      <c r="G197" s="253" t="s">
        <v>99</v>
      </c>
      <c r="H197" s="253" t="s">
        <v>99</v>
      </c>
      <c r="I197" s="16"/>
    </row>
    <row r="198" spans="1:9" x14ac:dyDescent="0.2">
      <c r="A198" s="14" t="s">
        <v>58</v>
      </c>
      <c r="B198" s="134">
        <v>0</v>
      </c>
      <c r="C198" s="253" t="s">
        <v>99</v>
      </c>
      <c r="D198" s="253" t="s">
        <v>99</v>
      </c>
      <c r="E198" s="253" t="s">
        <v>99</v>
      </c>
      <c r="F198" s="253" t="s">
        <v>99</v>
      </c>
      <c r="G198" s="253" t="s">
        <v>99</v>
      </c>
      <c r="H198" s="253" t="s">
        <v>99</v>
      </c>
      <c r="I198" s="16"/>
    </row>
    <row r="199" spans="1:9" x14ac:dyDescent="0.2">
      <c r="A199" s="14" t="s">
        <v>59</v>
      </c>
      <c r="B199" s="134">
        <v>0</v>
      </c>
      <c r="C199" s="253" t="s">
        <v>99</v>
      </c>
      <c r="D199" s="253" t="s">
        <v>99</v>
      </c>
      <c r="E199" s="253" t="s">
        <v>99</v>
      </c>
      <c r="F199" s="253" t="s">
        <v>99</v>
      </c>
      <c r="G199" s="253" t="s">
        <v>99</v>
      </c>
      <c r="H199" s="253" t="s">
        <v>99</v>
      </c>
      <c r="I199" s="16"/>
    </row>
    <row r="200" spans="1:9" x14ac:dyDescent="0.2">
      <c r="A200" s="14" t="s">
        <v>60</v>
      </c>
      <c r="B200" s="134">
        <v>1</v>
      </c>
      <c r="C200" s="135">
        <v>1</v>
      </c>
      <c r="D200" s="93">
        <v>1</v>
      </c>
      <c r="E200" s="134">
        <v>0</v>
      </c>
      <c r="F200" s="93">
        <v>0</v>
      </c>
      <c r="G200" s="134">
        <v>0</v>
      </c>
      <c r="H200" s="93">
        <v>0</v>
      </c>
      <c r="I200" s="16"/>
    </row>
    <row r="201" spans="1:9" x14ac:dyDescent="0.2">
      <c r="A201" s="14" t="s">
        <v>9</v>
      </c>
      <c r="B201" s="134">
        <v>1</v>
      </c>
      <c r="C201" s="135">
        <v>1</v>
      </c>
      <c r="D201" s="93">
        <v>1</v>
      </c>
      <c r="E201" s="134">
        <v>0</v>
      </c>
      <c r="F201" s="93">
        <v>0</v>
      </c>
      <c r="G201" s="134">
        <v>0</v>
      </c>
      <c r="H201" s="93">
        <v>0</v>
      </c>
      <c r="I201" s="16"/>
    </row>
    <row r="202" spans="1:9" x14ac:dyDescent="0.2">
      <c r="A202" s="14" t="s">
        <v>61</v>
      </c>
      <c r="B202" s="134">
        <v>0</v>
      </c>
      <c r="C202" s="253" t="s">
        <v>99</v>
      </c>
      <c r="D202" s="253" t="s">
        <v>99</v>
      </c>
      <c r="E202" s="253" t="s">
        <v>99</v>
      </c>
      <c r="F202" s="253" t="s">
        <v>99</v>
      </c>
      <c r="G202" s="253" t="s">
        <v>99</v>
      </c>
      <c r="H202" s="253" t="s">
        <v>99</v>
      </c>
      <c r="I202" s="16"/>
    </row>
    <row r="203" spans="1:9" x14ac:dyDescent="0.2">
      <c r="A203" s="14" t="s">
        <v>6</v>
      </c>
      <c r="B203" s="134">
        <v>0</v>
      </c>
      <c r="C203" s="253" t="s">
        <v>99</v>
      </c>
      <c r="D203" s="253" t="s">
        <v>99</v>
      </c>
      <c r="E203" s="253" t="s">
        <v>99</v>
      </c>
      <c r="F203" s="253" t="s">
        <v>99</v>
      </c>
      <c r="G203" s="253" t="s">
        <v>99</v>
      </c>
      <c r="H203" s="253" t="s">
        <v>99</v>
      </c>
      <c r="I203" s="16"/>
    </row>
    <row r="204" spans="1:9" x14ac:dyDescent="0.2">
      <c r="A204" s="14" t="s">
        <v>62</v>
      </c>
      <c r="B204" s="134">
        <v>0</v>
      </c>
      <c r="C204" s="253" t="s">
        <v>99</v>
      </c>
      <c r="D204" s="253" t="s">
        <v>99</v>
      </c>
      <c r="E204" s="253" t="s">
        <v>99</v>
      </c>
      <c r="F204" s="253" t="s">
        <v>99</v>
      </c>
      <c r="G204" s="253" t="s">
        <v>99</v>
      </c>
      <c r="H204" s="253" t="s">
        <v>99</v>
      </c>
      <c r="I204" s="16"/>
    </row>
    <row r="205" spans="1:9" x14ac:dyDescent="0.2">
      <c r="A205" s="14" t="s">
        <v>8</v>
      </c>
      <c r="B205" s="134">
        <v>1</v>
      </c>
      <c r="C205" s="135">
        <v>0</v>
      </c>
      <c r="D205" s="94">
        <v>0</v>
      </c>
      <c r="E205" s="134">
        <v>1</v>
      </c>
      <c r="F205" s="94">
        <v>1</v>
      </c>
      <c r="G205" s="134">
        <v>0</v>
      </c>
      <c r="H205" s="94">
        <v>0</v>
      </c>
      <c r="I205" s="16"/>
    </row>
    <row r="206" spans="1:9" x14ac:dyDescent="0.2">
      <c r="A206" s="14" t="s">
        <v>63</v>
      </c>
      <c r="B206" s="134">
        <v>0</v>
      </c>
      <c r="C206" s="253" t="s">
        <v>99</v>
      </c>
      <c r="D206" s="253" t="s">
        <v>99</v>
      </c>
      <c r="E206" s="253" t="s">
        <v>99</v>
      </c>
      <c r="F206" s="253" t="s">
        <v>99</v>
      </c>
      <c r="G206" s="253" t="s">
        <v>99</v>
      </c>
      <c r="H206" s="253" t="s">
        <v>99</v>
      </c>
      <c r="I206" s="16"/>
    </row>
    <row r="207" spans="1:9" x14ac:dyDescent="0.2">
      <c r="A207" s="14" t="s">
        <v>64</v>
      </c>
      <c r="B207" s="134">
        <v>1</v>
      </c>
      <c r="C207" s="135">
        <v>1</v>
      </c>
      <c r="D207" s="93">
        <v>1</v>
      </c>
      <c r="E207" s="134">
        <v>0</v>
      </c>
      <c r="F207" s="93">
        <v>0</v>
      </c>
      <c r="G207" s="134">
        <v>0</v>
      </c>
      <c r="H207" s="93">
        <v>0</v>
      </c>
      <c r="I207" s="16"/>
    </row>
    <row r="208" spans="1:9" x14ac:dyDescent="0.2">
      <c r="A208" s="14" t="s">
        <v>65</v>
      </c>
      <c r="B208" s="134">
        <v>0</v>
      </c>
      <c r="C208" s="253" t="s">
        <v>99</v>
      </c>
      <c r="D208" s="253" t="s">
        <v>99</v>
      </c>
      <c r="E208" s="253" t="s">
        <v>99</v>
      </c>
      <c r="F208" s="253" t="s">
        <v>99</v>
      </c>
      <c r="G208" s="253" t="s">
        <v>99</v>
      </c>
      <c r="H208" s="253" t="s">
        <v>99</v>
      </c>
      <c r="I208" s="16"/>
    </row>
    <row r="209" spans="1:9" x14ac:dyDescent="0.2">
      <c r="A209" s="14" t="s">
        <v>66</v>
      </c>
      <c r="B209" s="134">
        <v>0</v>
      </c>
      <c r="C209" s="253" t="s">
        <v>99</v>
      </c>
      <c r="D209" s="253" t="s">
        <v>99</v>
      </c>
      <c r="E209" s="253" t="s">
        <v>99</v>
      </c>
      <c r="F209" s="253" t="s">
        <v>99</v>
      </c>
      <c r="G209" s="253" t="s">
        <v>99</v>
      </c>
      <c r="H209" s="253" t="s">
        <v>99</v>
      </c>
      <c r="I209" s="16"/>
    </row>
    <row r="210" spans="1:9" x14ac:dyDescent="0.2">
      <c r="A210" s="14" t="s">
        <v>67</v>
      </c>
      <c r="B210" s="134">
        <v>0</v>
      </c>
      <c r="C210" s="253" t="s">
        <v>99</v>
      </c>
      <c r="D210" s="253" t="s">
        <v>99</v>
      </c>
      <c r="E210" s="253" t="s">
        <v>99</v>
      </c>
      <c r="F210" s="253" t="s">
        <v>99</v>
      </c>
      <c r="G210" s="253" t="s">
        <v>99</v>
      </c>
      <c r="H210" s="253" t="s">
        <v>99</v>
      </c>
      <c r="I210" s="16"/>
    </row>
    <row r="211" spans="1:9" x14ac:dyDescent="0.2">
      <c r="A211" s="14" t="s">
        <v>68</v>
      </c>
      <c r="B211" s="134">
        <v>1</v>
      </c>
      <c r="C211" s="135">
        <v>1</v>
      </c>
      <c r="D211" s="93">
        <v>1</v>
      </c>
      <c r="E211" s="134">
        <v>0</v>
      </c>
      <c r="F211" s="93">
        <v>0</v>
      </c>
      <c r="G211" s="134">
        <v>0</v>
      </c>
      <c r="H211" s="93">
        <v>0</v>
      </c>
      <c r="I211" s="16"/>
    </row>
    <row r="212" spans="1:9" x14ac:dyDescent="0.2">
      <c r="A212" s="14" t="s">
        <v>69</v>
      </c>
      <c r="B212" s="134">
        <v>0</v>
      </c>
      <c r="C212" s="253" t="s">
        <v>99</v>
      </c>
      <c r="D212" s="253" t="s">
        <v>99</v>
      </c>
      <c r="E212" s="253" t="s">
        <v>99</v>
      </c>
      <c r="F212" s="253" t="s">
        <v>99</v>
      </c>
      <c r="G212" s="253" t="s">
        <v>99</v>
      </c>
      <c r="H212" s="253" t="s">
        <v>99</v>
      </c>
      <c r="I212" s="16"/>
    </row>
    <row r="213" spans="1:9" x14ac:dyDescent="0.2">
      <c r="A213" s="14" t="s">
        <v>70</v>
      </c>
      <c r="B213" s="134">
        <v>0</v>
      </c>
      <c r="C213" s="253" t="s">
        <v>99</v>
      </c>
      <c r="D213" s="253" t="s">
        <v>99</v>
      </c>
      <c r="E213" s="253" t="s">
        <v>99</v>
      </c>
      <c r="F213" s="253" t="s">
        <v>99</v>
      </c>
      <c r="G213" s="253" t="s">
        <v>99</v>
      </c>
      <c r="H213" s="253" t="s">
        <v>99</v>
      </c>
      <c r="I213" s="16"/>
    </row>
    <row r="214" spans="1:9" x14ac:dyDescent="0.2">
      <c r="A214" s="14" t="s">
        <v>12</v>
      </c>
      <c r="B214" s="134">
        <v>0</v>
      </c>
      <c r="C214" s="253" t="s">
        <v>99</v>
      </c>
      <c r="D214" s="253" t="s">
        <v>99</v>
      </c>
      <c r="E214" s="253" t="s">
        <v>99</v>
      </c>
      <c r="F214" s="253" t="s">
        <v>99</v>
      </c>
      <c r="G214" s="253" t="s">
        <v>99</v>
      </c>
      <c r="H214" s="253" t="s">
        <v>99</v>
      </c>
      <c r="I214" s="16"/>
    </row>
    <row r="215" spans="1:9" x14ac:dyDescent="0.2">
      <c r="A215" s="14" t="s">
        <v>71</v>
      </c>
      <c r="B215" s="134">
        <v>0</v>
      </c>
      <c r="C215" s="253" t="s">
        <v>99</v>
      </c>
      <c r="D215" s="253" t="s">
        <v>99</v>
      </c>
      <c r="E215" s="253" t="s">
        <v>99</v>
      </c>
      <c r="F215" s="253" t="s">
        <v>99</v>
      </c>
      <c r="G215" s="253" t="s">
        <v>99</v>
      </c>
      <c r="H215" s="253" t="s">
        <v>99</v>
      </c>
      <c r="I215" s="16"/>
    </row>
    <row r="216" spans="1:9" x14ac:dyDescent="0.2">
      <c r="A216" s="14" t="s">
        <v>72</v>
      </c>
      <c r="B216" s="134">
        <v>0</v>
      </c>
      <c r="C216" s="253" t="s">
        <v>99</v>
      </c>
      <c r="D216" s="253" t="s">
        <v>99</v>
      </c>
      <c r="E216" s="253" t="s">
        <v>99</v>
      </c>
      <c r="F216" s="253" t="s">
        <v>99</v>
      </c>
      <c r="G216" s="253" t="s">
        <v>99</v>
      </c>
      <c r="H216" s="253" t="s">
        <v>99</v>
      </c>
      <c r="I216" s="16"/>
    </row>
    <row r="217" spans="1:9" x14ac:dyDescent="0.2">
      <c r="A217" s="14"/>
      <c r="B217" s="134"/>
      <c r="C217" s="135"/>
      <c r="D217" s="93"/>
      <c r="E217" s="134"/>
      <c r="F217" s="93"/>
      <c r="G217" s="134"/>
      <c r="H217" s="93"/>
      <c r="I217" s="16"/>
    </row>
    <row r="218" spans="1:9" x14ac:dyDescent="0.2">
      <c r="A218" s="14" t="s">
        <v>98</v>
      </c>
      <c r="B218" s="134">
        <v>0</v>
      </c>
      <c r="C218" s="253" t="s">
        <v>99</v>
      </c>
      <c r="D218" s="253" t="s">
        <v>99</v>
      </c>
      <c r="E218" s="253" t="s">
        <v>99</v>
      </c>
      <c r="F218" s="253" t="s">
        <v>99</v>
      </c>
      <c r="G218" s="253" t="s">
        <v>99</v>
      </c>
      <c r="H218" s="253" t="s">
        <v>99</v>
      </c>
      <c r="I218" s="16"/>
    </row>
    <row r="219" spans="1:9" x14ac:dyDescent="0.2">
      <c r="A219" s="14"/>
      <c r="B219" s="134"/>
      <c r="C219" s="135"/>
      <c r="D219" s="94"/>
      <c r="E219" s="134"/>
      <c r="F219" s="94"/>
      <c r="G219" s="134"/>
      <c r="H219" s="94"/>
      <c r="I219" s="16"/>
    </row>
    <row r="220" spans="1:9" ht="15.75" x14ac:dyDescent="0.25">
      <c r="A220" s="96" t="s">
        <v>210</v>
      </c>
      <c r="B220" s="224">
        <v>7</v>
      </c>
      <c r="C220" s="224">
        <v>6</v>
      </c>
      <c r="D220" s="190">
        <v>0.8571428571428571</v>
      </c>
      <c r="E220" s="224">
        <v>1</v>
      </c>
      <c r="F220" s="190">
        <v>0.14285714285714285</v>
      </c>
      <c r="G220" s="224">
        <v>0</v>
      </c>
      <c r="H220" s="190">
        <v>0</v>
      </c>
      <c r="I220" s="92"/>
    </row>
    <row r="221" spans="1:9" ht="15.75" customHeight="1" x14ac:dyDescent="0.2">
      <c r="A221" s="88"/>
      <c r="B221" s="88"/>
      <c r="C221" s="88"/>
      <c r="D221" s="88"/>
      <c r="E221" s="88"/>
      <c r="F221" s="88"/>
      <c r="G221" s="88"/>
      <c r="H221" s="88"/>
      <c r="I221" s="3"/>
    </row>
    <row r="222" spans="1:9" x14ac:dyDescent="0.2">
      <c r="A222" s="23"/>
    </row>
    <row r="223" spans="1:9" ht="15.75" x14ac:dyDescent="0.25">
      <c r="A223" s="19"/>
    </row>
    <row r="224" spans="1:9" ht="15.75" x14ac:dyDescent="0.25">
      <c r="A224" s="19" t="s">
        <v>93</v>
      </c>
    </row>
    <row r="225" spans="1:9" ht="15.75" customHeight="1" x14ac:dyDescent="0.2">
      <c r="A225" s="475" t="s">
        <v>77</v>
      </c>
      <c r="B225" s="470" t="s">
        <v>4</v>
      </c>
      <c r="C225" s="472" t="s">
        <v>1</v>
      </c>
      <c r="D225" s="473"/>
      <c r="E225" s="473"/>
      <c r="F225" s="473"/>
      <c r="G225" s="473"/>
      <c r="H225" s="474"/>
      <c r="I225" s="91"/>
    </row>
    <row r="226" spans="1:9" ht="15.75" customHeight="1" x14ac:dyDescent="0.2">
      <c r="A226" s="476"/>
      <c r="B226" s="478"/>
      <c r="C226" s="479" t="s">
        <v>2</v>
      </c>
      <c r="D226" s="479"/>
      <c r="E226" s="479" t="s">
        <v>3</v>
      </c>
      <c r="F226" s="479"/>
      <c r="G226" s="479" t="s">
        <v>13</v>
      </c>
      <c r="H226" s="479"/>
      <c r="I226" s="91"/>
    </row>
    <row r="227" spans="1:9" ht="23.25" customHeight="1" x14ac:dyDescent="0.2">
      <c r="A227" s="477"/>
      <c r="B227" s="471"/>
      <c r="C227" s="35" t="s">
        <v>47</v>
      </c>
      <c r="D227" s="35" t="s">
        <v>431</v>
      </c>
      <c r="E227" s="35" t="s">
        <v>47</v>
      </c>
      <c r="F227" s="35" t="s">
        <v>431</v>
      </c>
      <c r="G227" s="35" t="s">
        <v>47</v>
      </c>
      <c r="H227" s="35" t="s">
        <v>431</v>
      </c>
      <c r="I227" s="7"/>
    </row>
    <row r="228" spans="1:9" x14ac:dyDescent="0.2">
      <c r="A228" s="11"/>
      <c r="B228" s="11"/>
      <c r="C228" s="85"/>
      <c r="D228" s="85"/>
      <c r="E228" s="85"/>
      <c r="F228" s="85"/>
      <c r="G228" s="85"/>
      <c r="H228" s="85"/>
      <c r="I228" s="25"/>
    </row>
    <row r="229" spans="1:9" x14ac:dyDescent="0.2">
      <c r="A229" s="14" t="s">
        <v>48</v>
      </c>
      <c r="B229" s="134">
        <v>0</v>
      </c>
      <c r="C229" s="253" t="s">
        <v>99</v>
      </c>
      <c r="D229" s="253" t="s">
        <v>99</v>
      </c>
      <c r="E229" s="253" t="s">
        <v>99</v>
      </c>
      <c r="F229" s="253" t="s">
        <v>99</v>
      </c>
      <c r="G229" s="253" t="s">
        <v>99</v>
      </c>
      <c r="H229" s="253" t="s">
        <v>99</v>
      </c>
      <c r="I229" s="16"/>
    </row>
    <row r="230" spans="1:9" x14ac:dyDescent="0.2">
      <c r="A230" s="14" t="s">
        <v>49</v>
      </c>
      <c r="B230" s="134">
        <v>1</v>
      </c>
      <c r="C230" s="135">
        <v>0</v>
      </c>
      <c r="D230" s="93">
        <v>0</v>
      </c>
      <c r="E230" s="134">
        <v>1</v>
      </c>
      <c r="F230" s="93">
        <v>1</v>
      </c>
      <c r="G230" s="134">
        <v>0</v>
      </c>
      <c r="H230" s="93">
        <v>0</v>
      </c>
      <c r="I230" s="16"/>
    </row>
    <row r="231" spans="1:9" x14ac:dyDescent="0.2">
      <c r="A231" s="14" t="s">
        <v>50</v>
      </c>
      <c r="B231" s="134">
        <v>0</v>
      </c>
      <c r="C231" s="253" t="s">
        <v>99</v>
      </c>
      <c r="D231" s="253" t="s">
        <v>99</v>
      </c>
      <c r="E231" s="253" t="s">
        <v>99</v>
      </c>
      <c r="F231" s="253" t="s">
        <v>99</v>
      </c>
      <c r="G231" s="253" t="s">
        <v>99</v>
      </c>
      <c r="H231" s="253" t="s">
        <v>99</v>
      </c>
      <c r="I231" s="16"/>
    </row>
    <row r="232" spans="1:9" x14ac:dyDescent="0.2">
      <c r="A232" s="14" t="s">
        <v>51</v>
      </c>
      <c r="B232" s="134">
        <v>2</v>
      </c>
      <c r="C232" s="135">
        <v>1</v>
      </c>
      <c r="D232" s="93">
        <v>0.5</v>
      </c>
      <c r="E232" s="134">
        <v>1</v>
      </c>
      <c r="F232" s="93">
        <v>0.5</v>
      </c>
      <c r="G232" s="134">
        <v>0</v>
      </c>
      <c r="H232" s="93">
        <v>0</v>
      </c>
      <c r="I232" s="16"/>
    </row>
    <row r="233" spans="1:9" x14ac:dyDescent="0.2">
      <c r="A233" s="14" t="s">
        <v>7</v>
      </c>
      <c r="B233" s="134">
        <v>1</v>
      </c>
      <c r="C233" s="135">
        <v>0</v>
      </c>
      <c r="D233" s="93">
        <v>0</v>
      </c>
      <c r="E233" s="134">
        <v>1</v>
      </c>
      <c r="F233" s="93">
        <v>1</v>
      </c>
      <c r="G233" s="134">
        <v>0</v>
      </c>
      <c r="H233" s="93">
        <v>0</v>
      </c>
      <c r="I233" s="16"/>
    </row>
    <row r="234" spans="1:9" x14ac:dyDescent="0.2">
      <c r="A234" s="14" t="s">
        <v>52</v>
      </c>
      <c r="B234" s="134">
        <v>0</v>
      </c>
      <c r="C234" s="253" t="s">
        <v>99</v>
      </c>
      <c r="D234" s="253" t="s">
        <v>99</v>
      </c>
      <c r="E234" s="253" t="s">
        <v>99</v>
      </c>
      <c r="F234" s="253" t="s">
        <v>99</v>
      </c>
      <c r="G234" s="253" t="s">
        <v>99</v>
      </c>
      <c r="H234" s="253" t="s">
        <v>99</v>
      </c>
      <c r="I234" s="16"/>
    </row>
    <row r="235" spans="1:9" x14ac:dyDescent="0.2">
      <c r="A235" s="14" t="s">
        <v>53</v>
      </c>
      <c r="B235" s="134">
        <v>0</v>
      </c>
      <c r="C235" s="253" t="s">
        <v>99</v>
      </c>
      <c r="D235" s="253" t="s">
        <v>99</v>
      </c>
      <c r="E235" s="253" t="s">
        <v>99</v>
      </c>
      <c r="F235" s="253" t="s">
        <v>99</v>
      </c>
      <c r="G235" s="253" t="s">
        <v>99</v>
      </c>
      <c r="H235" s="253" t="s">
        <v>99</v>
      </c>
      <c r="I235" s="16"/>
    </row>
    <row r="236" spans="1:9" x14ac:dyDescent="0.2">
      <c r="A236" s="14" t="s">
        <v>54</v>
      </c>
      <c r="B236" s="134">
        <v>0</v>
      </c>
      <c r="C236" s="253" t="s">
        <v>99</v>
      </c>
      <c r="D236" s="253" t="s">
        <v>99</v>
      </c>
      <c r="E236" s="253" t="s">
        <v>99</v>
      </c>
      <c r="F236" s="253" t="s">
        <v>99</v>
      </c>
      <c r="G236" s="253" t="s">
        <v>99</v>
      </c>
      <c r="H236" s="253" t="s">
        <v>99</v>
      </c>
      <c r="I236" s="16"/>
    </row>
    <row r="237" spans="1:9" x14ac:dyDescent="0.2">
      <c r="A237" s="14" t="s">
        <v>11</v>
      </c>
      <c r="B237" s="134">
        <v>0</v>
      </c>
      <c r="C237" s="253" t="s">
        <v>99</v>
      </c>
      <c r="D237" s="253" t="s">
        <v>99</v>
      </c>
      <c r="E237" s="253" t="s">
        <v>99</v>
      </c>
      <c r="F237" s="253" t="s">
        <v>99</v>
      </c>
      <c r="G237" s="253" t="s">
        <v>99</v>
      </c>
      <c r="H237" s="253" t="s">
        <v>99</v>
      </c>
      <c r="I237" s="16"/>
    </row>
    <row r="238" spans="1:9" x14ac:dyDescent="0.2">
      <c r="A238" s="14" t="s">
        <v>10</v>
      </c>
      <c r="B238" s="134">
        <v>2</v>
      </c>
      <c r="C238" s="135">
        <v>0</v>
      </c>
      <c r="D238" s="93">
        <v>0</v>
      </c>
      <c r="E238" s="134">
        <v>2</v>
      </c>
      <c r="F238" s="93">
        <v>1</v>
      </c>
      <c r="G238" s="134">
        <v>0</v>
      </c>
      <c r="H238" s="93">
        <v>0</v>
      </c>
      <c r="I238" s="16"/>
    </row>
    <row r="239" spans="1:9" x14ac:dyDescent="0.2">
      <c r="A239" s="14" t="s">
        <v>55</v>
      </c>
      <c r="B239" s="134">
        <v>0</v>
      </c>
      <c r="C239" s="253" t="s">
        <v>99</v>
      </c>
      <c r="D239" s="253" t="s">
        <v>99</v>
      </c>
      <c r="E239" s="253" t="s">
        <v>99</v>
      </c>
      <c r="F239" s="253" t="s">
        <v>99</v>
      </c>
      <c r="G239" s="253" t="s">
        <v>99</v>
      </c>
      <c r="H239" s="253" t="s">
        <v>99</v>
      </c>
      <c r="I239" s="16"/>
    </row>
    <row r="240" spans="1:9" x14ac:dyDescent="0.2">
      <c r="A240" s="14" t="s">
        <v>56</v>
      </c>
      <c r="B240" s="134">
        <v>6</v>
      </c>
      <c r="C240" s="135">
        <v>0</v>
      </c>
      <c r="D240" s="93">
        <v>0</v>
      </c>
      <c r="E240" s="134">
        <v>5</v>
      </c>
      <c r="F240" s="93">
        <v>0.83333333333333337</v>
      </c>
      <c r="G240" s="134">
        <v>1</v>
      </c>
      <c r="H240" s="93">
        <v>0.16666666666666666</v>
      </c>
      <c r="I240" s="16"/>
    </row>
    <row r="241" spans="1:9" x14ac:dyDescent="0.2">
      <c r="A241" s="14" t="s">
        <v>57</v>
      </c>
      <c r="B241" s="134">
        <v>0</v>
      </c>
      <c r="C241" s="253" t="s">
        <v>99</v>
      </c>
      <c r="D241" s="253" t="s">
        <v>99</v>
      </c>
      <c r="E241" s="253" t="s">
        <v>99</v>
      </c>
      <c r="F241" s="253" t="s">
        <v>99</v>
      </c>
      <c r="G241" s="253" t="s">
        <v>99</v>
      </c>
      <c r="H241" s="253" t="s">
        <v>99</v>
      </c>
      <c r="I241" s="16"/>
    </row>
    <row r="242" spans="1:9" x14ac:dyDescent="0.2">
      <c r="A242" s="14" t="s">
        <v>58</v>
      </c>
      <c r="B242" s="134">
        <v>0</v>
      </c>
      <c r="C242" s="253" t="s">
        <v>99</v>
      </c>
      <c r="D242" s="253" t="s">
        <v>99</v>
      </c>
      <c r="E242" s="253" t="s">
        <v>99</v>
      </c>
      <c r="F242" s="253" t="s">
        <v>99</v>
      </c>
      <c r="G242" s="253" t="s">
        <v>99</v>
      </c>
      <c r="H242" s="253" t="s">
        <v>99</v>
      </c>
      <c r="I242" s="16"/>
    </row>
    <row r="243" spans="1:9" x14ac:dyDescent="0.2">
      <c r="A243" s="14" t="s">
        <v>59</v>
      </c>
      <c r="B243" s="134">
        <v>1</v>
      </c>
      <c r="C243" s="135">
        <v>0</v>
      </c>
      <c r="D243" s="93">
        <v>0</v>
      </c>
      <c r="E243" s="134">
        <v>1</v>
      </c>
      <c r="F243" s="93">
        <v>1</v>
      </c>
      <c r="G243" s="134">
        <v>0</v>
      </c>
      <c r="H243" s="93">
        <v>0</v>
      </c>
      <c r="I243" s="16"/>
    </row>
    <row r="244" spans="1:9" x14ac:dyDescent="0.2">
      <c r="A244" s="14" t="s">
        <v>60</v>
      </c>
      <c r="B244" s="134">
        <v>0</v>
      </c>
      <c r="C244" s="253" t="s">
        <v>99</v>
      </c>
      <c r="D244" s="253" t="s">
        <v>99</v>
      </c>
      <c r="E244" s="253" t="s">
        <v>99</v>
      </c>
      <c r="F244" s="253" t="s">
        <v>99</v>
      </c>
      <c r="G244" s="253" t="s">
        <v>99</v>
      </c>
      <c r="H244" s="253" t="s">
        <v>99</v>
      </c>
      <c r="I244" s="16"/>
    </row>
    <row r="245" spans="1:9" x14ac:dyDescent="0.2">
      <c r="A245" s="14" t="s">
        <v>9</v>
      </c>
      <c r="B245" s="134">
        <v>0</v>
      </c>
      <c r="C245" s="253" t="s">
        <v>99</v>
      </c>
      <c r="D245" s="253" t="s">
        <v>99</v>
      </c>
      <c r="E245" s="253" t="s">
        <v>99</v>
      </c>
      <c r="F245" s="253" t="s">
        <v>99</v>
      </c>
      <c r="G245" s="253" t="s">
        <v>99</v>
      </c>
      <c r="H245" s="253" t="s">
        <v>99</v>
      </c>
      <c r="I245" s="16"/>
    </row>
    <row r="246" spans="1:9" x14ac:dyDescent="0.2">
      <c r="A246" s="14" t="s">
        <v>61</v>
      </c>
      <c r="B246" s="134">
        <v>0</v>
      </c>
      <c r="C246" s="253" t="s">
        <v>99</v>
      </c>
      <c r="D246" s="253" t="s">
        <v>99</v>
      </c>
      <c r="E246" s="253" t="s">
        <v>99</v>
      </c>
      <c r="F246" s="253" t="s">
        <v>99</v>
      </c>
      <c r="G246" s="253" t="s">
        <v>99</v>
      </c>
      <c r="H246" s="253" t="s">
        <v>99</v>
      </c>
      <c r="I246" s="16"/>
    </row>
    <row r="247" spans="1:9" x14ac:dyDescent="0.2">
      <c r="A247" s="14" t="s">
        <v>6</v>
      </c>
      <c r="B247" s="134">
        <v>0</v>
      </c>
      <c r="C247" s="253" t="s">
        <v>99</v>
      </c>
      <c r="D247" s="253" t="s">
        <v>99</v>
      </c>
      <c r="E247" s="253" t="s">
        <v>99</v>
      </c>
      <c r="F247" s="253" t="s">
        <v>99</v>
      </c>
      <c r="G247" s="253" t="s">
        <v>99</v>
      </c>
      <c r="H247" s="253" t="s">
        <v>99</v>
      </c>
      <c r="I247" s="16"/>
    </row>
    <row r="248" spans="1:9" x14ac:dyDescent="0.2">
      <c r="A248" s="14" t="s">
        <v>62</v>
      </c>
      <c r="B248" s="134">
        <v>1</v>
      </c>
      <c r="C248" s="135">
        <v>0</v>
      </c>
      <c r="D248" s="93">
        <v>0</v>
      </c>
      <c r="E248" s="134">
        <v>1</v>
      </c>
      <c r="F248" s="93">
        <v>1</v>
      </c>
      <c r="G248" s="134">
        <v>0</v>
      </c>
      <c r="H248" s="93">
        <v>0</v>
      </c>
      <c r="I248" s="16"/>
    </row>
    <row r="249" spans="1:9" x14ac:dyDescent="0.2">
      <c r="A249" s="14" t="s">
        <v>8</v>
      </c>
      <c r="B249" s="134">
        <v>0</v>
      </c>
      <c r="C249" s="253" t="s">
        <v>99</v>
      </c>
      <c r="D249" s="253" t="s">
        <v>99</v>
      </c>
      <c r="E249" s="253" t="s">
        <v>99</v>
      </c>
      <c r="F249" s="253" t="s">
        <v>99</v>
      </c>
      <c r="G249" s="253" t="s">
        <v>99</v>
      </c>
      <c r="H249" s="253" t="s">
        <v>99</v>
      </c>
      <c r="I249" s="16"/>
    </row>
    <row r="250" spans="1:9" x14ac:dyDescent="0.2">
      <c r="A250" s="14" t="s">
        <v>63</v>
      </c>
      <c r="B250" s="134">
        <v>1</v>
      </c>
      <c r="C250" s="135">
        <v>0</v>
      </c>
      <c r="D250" s="93">
        <v>0</v>
      </c>
      <c r="E250" s="134">
        <v>0</v>
      </c>
      <c r="F250" s="93">
        <v>0</v>
      </c>
      <c r="G250" s="134">
        <v>1</v>
      </c>
      <c r="H250" s="93">
        <v>1</v>
      </c>
      <c r="I250" s="16"/>
    </row>
    <row r="251" spans="1:9" x14ac:dyDescent="0.2">
      <c r="A251" s="14" t="s">
        <v>64</v>
      </c>
      <c r="B251" s="134">
        <v>0</v>
      </c>
      <c r="C251" s="253" t="s">
        <v>99</v>
      </c>
      <c r="D251" s="253" t="s">
        <v>99</v>
      </c>
      <c r="E251" s="253" t="s">
        <v>99</v>
      </c>
      <c r="F251" s="253" t="s">
        <v>99</v>
      </c>
      <c r="G251" s="253" t="s">
        <v>99</v>
      </c>
      <c r="H251" s="253" t="s">
        <v>99</v>
      </c>
      <c r="I251" s="16"/>
    </row>
    <row r="252" spans="1:9" x14ac:dyDescent="0.2">
      <c r="A252" s="14" t="s">
        <v>65</v>
      </c>
      <c r="B252" s="134">
        <v>4</v>
      </c>
      <c r="C252" s="135">
        <v>0</v>
      </c>
      <c r="D252" s="93">
        <v>0</v>
      </c>
      <c r="E252" s="134">
        <v>4</v>
      </c>
      <c r="F252" s="93">
        <v>1</v>
      </c>
      <c r="G252" s="134">
        <v>0</v>
      </c>
      <c r="H252" s="93">
        <v>0</v>
      </c>
      <c r="I252" s="16"/>
    </row>
    <row r="253" spans="1:9" x14ac:dyDescent="0.2">
      <c r="A253" s="14" t="s">
        <v>66</v>
      </c>
      <c r="B253" s="134">
        <v>0</v>
      </c>
      <c r="C253" s="253" t="s">
        <v>99</v>
      </c>
      <c r="D253" s="253" t="s">
        <v>99</v>
      </c>
      <c r="E253" s="253" t="s">
        <v>99</v>
      </c>
      <c r="F253" s="253" t="s">
        <v>99</v>
      </c>
      <c r="G253" s="253" t="s">
        <v>99</v>
      </c>
      <c r="H253" s="253" t="s">
        <v>99</v>
      </c>
      <c r="I253" s="16"/>
    </row>
    <row r="254" spans="1:9" x14ac:dyDescent="0.2">
      <c r="A254" s="14" t="s">
        <v>67</v>
      </c>
      <c r="B254" s="134">
        <v>1</v>
      </c>
      <c r="C254" s="135">
        <v>0</v>
      </c>
      <c r="D254" s="93">
        <v>0</v>
      </c>
      <c r="E254" s="134">
        <v>1</v>
      </c>
      <c r="F254" s="93">
        <v>1</v>
      </c>
      <c r="G254" s="134">
        <v>0</v>
      </c>
      <c r="H254" s="93">
        <v>0</v>
      </c>
      <c r="I254" s="16"/>
    </row>
    <row r="255" spans="1:9" x14ac:dyDescent="0.2">
      <c r="A255" s="14" t="s">
        <v>68</v>
      </c>
      <c r="B255" s="134">
        <v>0</v>
      </c>
      <c r="C255" s="253" t="s">
        <v>99</v>
      </c>
      <c r="D255" s="253" t="s">
        <v>99</v>
      </c>
      <c r="E255" s="253" t="s">
        <v>99</v>
      </c>
      <c r="F255" s="253" t="s">
        <v>99</v>
      </c>
      <c r="G255" s="253" t="s">
        <v>99</v>
      </c>
      <c r="H255" s="253" t="s">
        <v>99</v>
      </c>
      <c r="I255" s="16"/>
    </row>
    <row r="256" spans="1:9" x14ac:dyDescent="0.2">
      <c r="A256" s="14" t="s">
        <v>69</v>
      </c>
      <c r="B256" s="134">
        <v>0</v>
      </c>
      <c r="C256" s="253" t="s">
        <v>99</v>
      </c>
      <c r="D256" s="253" t="s">
        <v>99</v>
      </c>
      <c r="E256" s="253" t="s">
        <v>99</v>
      </c>
      <c r="F256" s="253" t="s">
        <v>99</v>
      </c>
      <c r="G256" s="253" t="s">
        <v>99</v>
      </c>
      <c r="H256" s="253" t="s">
        <v>99</v>
      </c>
      <c r="I256" s="16"/>
    </row>
    <row r="257" spans="1:9" x14ac:dyDescent="0.2">
      <c r="A257" s="14" t="s">
        <v>70</v>
      </c>
      <c r="B257" s="134">
        <v>0</v>
      </c>
      <c r="C257" s="253" t="s">
        <v>99</v>
      </c>
      <c r="D257" s="253" t="s">
        <v>99</v>
      </c>
      <c r="E257" s="253" t="s">
        <v>99</v>
      </c>
      <c r="F257" s="253" t="s">
        <v>99</v>
      </c>
      <c r="G257" s="253" t="s">
        <v>99</v>
      </c>
      <c r="H257" s="253" t="s">
        <v>99</v>
      </c>
      <c r="I257" s="16"/>
    </row>
    <row r="258" spans="1:9" x14ac:dyDescent="0.2">
      <c r="A258" s="14" t="s">
        <v>12</v>
      </c>
      <c r="B258" s="134">
        <v>1</v>
      </c>
      <c r="C258" s="135">
        <v>0</v>
      </c>
      <c r="D258" s="93">
        <v>0</v>
      </c>
      <c r="E258" s="134">
        <v>1</v>
      </c>
      <c r="F258" s="93">
        <v>1</v>
      </c>
      <c r="G258" s="134">
        <v>0</v>
      </c>
      <c r="H258" s="93">
        <v>0</v>
      </c>
      <c r="I258" s="16"/>
    </row>
    <row r="259" spans="1:9" x14ac:dyDescent="0.2">
      <c r="A259" s="14" t="s">
        <v>71</v>
      </c>
      <c r="B259" s="134">
        <v>0</v>
      </c>
      <c r="C259" s="253" t="s">
        <v>99</v>
      </c>
      <c r="D259" s="253" t="s">
        <v>99</v>
      </c>
      <c r="E259" s="253" t="s">
        <v>99</v>
      </c>
      <c r="F259" s="253" t="s">
        <v>99</v>
      </c>
      <c r="G259" s="253" t="s">
        <v>99</v>
      </c>
      <c r="H259" s="253" t="s">
        <v>99</v>
      </c>
      <c r="I259" s="16"/>
    </row>
    <row r="260" spans="1:9" x14ac:dyDescent="0.2">
      <c r="A260" s="14" t="s">
        <v>72</v>
      </c>
      <c r="B260" s="134">
        <v>0</v>
      </c>
      <c r="C260" s="253" t="s">
        <v>99</v>
      </c>
      <c r="D260" s="253" t="s">
        <v>99</v>
      </c>
      <c r="E260" s="253" t="s">
        <v>99</v>
      </c>
      <c r="F260" s="253" t="s">
        <v>99</v>
      </c>
      <c r="G260" s="253" t="s">
        <v>99</v>
      </c>
      <c r="H260" s="253" t="s">
        <v>99</v>
      </c>
      <c r="I260" s="16"/>
    </row>
    <row r="261" spans="1:9" x14ac:dyDescent="0.2">
      <c r="A261" s="14"/>
      <c r="B261" s="134"/>
      <c r="C261" s="135"/>
      <c r="D261" s="93"/>
      <c r="E261" s="134"/>
      <c r="F261" s="93"/>
      <c r="G261" s="134"/>
      <c r="H261" s="93"/>
      <c r="I261" s="16"/>
    </row>
    <row r="262" spans="1:9" x14ac:dyDescent="0.2">
      <c r="A262" s="14" t="s">
        <v>98</v>
      </c>
      <c r="B262" s="134">
        <v>0</v>
      </c>
      <c r="C262" s="253" t="s">
        <v>99</v>
      </c>
      <c r="D262" s="253" t="s">
        <v>99</v>
      </c>
      <c r="E262" s="253" t="s">
        <v>99</v>
      </c>
      <c r="F262" s="253" t="s">
        <v>99</v>
      </c>
      <c r="G262" s="253" t="s">
        <v>99</v>
      </c>
      <c r="H262" s="253" t="s">
        <v>99</v>
      </c>
      <c r="I262" s="16"/>
    </row>
    <row r="263" spans="1:9" x14ac:dyDescent="0.2">
      <c r="A263" s="14"/>
      <c r="B263" s="134"/>
      <c r="C263" s="135"/>
      <c r="D263" s="93"/>
      <c r="E263" s="134"/>
      <c r="F263" s="93"/>
      <c r="G263" s="134"/>
      <c r="H263" s="93"/>
      <c r="I263" s="16"/>
    </row>
    <row r="264" spans="1:9" ht="15.75" x14ac:dyDescent="0.25">
      <c r="A264" s="96" t="s">
        <v>210</v>
      </c>
      <c r="B264" s="224">
        <v>21</v>
      </c>
      <c r="C264" s="224">
        <v>1</v>
      </c>
      <c r="D264" s="190">
        <v>4.7619047619047616E-2</v>
      </c>
      <c r="E264" s="224">
        <v>18</v>
      </c>
      <c r="F264" s="190">
        <v>0.8571428571428571</v>
      </c>
      <c r="G264" s="224">
        <v>2</v>
      </c>
      <c r="H264" s="190">
        <v>9.5238095238095233E-2</v>
      </c>
      <c r="I264" s="92"/>
    </row>
    <row r="265" spans="1:9" ht="15.75" customHeight="1" x14ac:dyDescent="0.2">
      <c r="A265" s="88"/>
      <c r="B265" s="88"/>
      <c r="C265" s="88"/>
      <c r="D265" s="88"/>
      <c r="E265" s="88"/>
      <c r="F265" s="88"/>
      <c r="G265" s="88"/>
      <c r="H265" s="88"/>
      <c r="I265" s="3"/>
    </row>
    <row r="266" spans="1:9" x14ac:dyDescent="0.2">
      <c r="A266" s="23"/>
    </row>
    <row r="267" spans="1:9" ht="15.75" x14ac:dyDescent="0.25">
      <c r="A267" s="19"/>
    </row>
    <row r="268" spans="1:9" ht="15.75" x14ac:dyDescent="0.25">
      <c r="A268" s="19" t="s">
        <v>94</v>
      </c>
    </row>
    <row r="269" spans="1:9" ht="15.75" customHeight="1" x14ac:dyDescent="0.2">
      <c r="A269" s="475" t="s">
        <v>77</v>
      </c>
      <c r="B269" s="470" t="s">
        <v>4</v>
      </c>
      <c r="C269" s="472" t="s">
        <v>1</v>
      </c>
      <c r="D269" s="473"/>
      <c r="E269" s="473"/>
      <c r="F269" s="473"/>
      <c r="G269" s="473"/>
      <c r="H269" s="474"/>
      <c r="I269" s="91"/>
    </row>
    <row r="270" spans="1:9" ht="15.75" customHeight="1" x14ac:dyDescent="0.2">
      <c r="A270" s="476"/>
      <c r="B270" s="478"/>
      <c r="C270" s="479" t="s">
        <v>2</v>
      </c>
      <c r="D270" s="479"/>
      <c r="E270" s="479" t="s">
        <v>3</v>
      </c>
      <c r="F270" s="479"/>
      <c r="G270" s="479" t="s">
        <v>13</v>
      </c>
      <c r="H270" s="479"/>
      <c r="I270" s="91"/>
    </row>
    <row r="271" spans="1:9" ht="23.25" customHeight="1" x14ac:dyDescent="0.2">
      <c r="A271" s="477"/>
      <c r="B271" s="471"/>
      <c r="C271" s="35" t="s">
        <v>47</v>
      </c>
      <c r="D271" s="35" t="s">
        <v>431</v>
      </c>
      <c r="E271" s="35" t="s">
        <v>47</v>
      </c>
      <c r="F271" s="35" t="s">
        <v>431</v>
      </c>
      <c r="G271" s="35" t="s">
        <v>47</v>
      </c>
      <c r="H271" s="35" t="s">
        <v>431</v>
      </c>
      <c r="I271" s="7"/>
    </row>
    <row r="272" spans="1:9" x14ac:dyDescent="0.2">
      <c r="A272" s="11"/>
      <c r="B272" s="11"/>
      <c r="C272" s="85"/>
      <c r="D272" s="85"/>
      <c r="E272" s="85"/>
      <c r="F272" s="85"/>
      <c r="G272" s="85"/>
      <c r="H272" s="85"/>
      <c r="I272" s="25"/>
    </row>
    <row r="273" spans="1:9" x14ac:dyDescent="0.2">
      <c r="A273" s="14" t="s">
        <v>48</v>
      </c>
      <c r="B273" s="134">
        <v>0</v>
      </c>
      <c r="C273" s="253" t="s">
        <v>99</v>
      </c>
      <c r="D273" s="253" t="s">
        <v>99</v>
      </c>
      <c r="E273" s="253" t="s">
        <v>99</v>
      </c>
      <c r="F273" s="253" t="s">
        <v>99</v>
      </c>
      <c r="G273" s="253" t="s">
        <v>99</v>
      </c>
      <c r="H273" s="253" t="s">
        <v>99</v>
      </c>
      <c r="I273" s="16"/>
    </row>
    <row r="274" spans="1:9" x14ac:dyDescent="0.2">
      <c r="A274" s="14" t="s">
        <v>49</v>
      </c>
      <c r="B274" s="134">
        <v>0</v>
      </c>
      <c r="C274" s="253" t="s">
        <v>99</v>
      </c>
      <c r="D274" s="253" t="s">
        <v>99</v>
      </c>
      <c r="E274" s="253" t="s">
        <v>99</v>
      </c>
      <c r="F274" s="253" t="s">
        <v>99</v>
      </c>
      <c r="G274" s="253" t="s">
        <v>99</v>
      </c>
      <c r="H274" s="253" t="s">
        <v>99</v>
      </c>
      <c r="I274" s="16"/>
    </row>
    <row r="275" spans="1:9" x14ac:dyDescent="0.2">
      <c r="A275" s="14" t="s">
        <v>50</v>
      </c>
      <c r="B275" s="134">
        <v>1</v>
      </c>
      <c r="C275" s="135">
        <v>0</v>
      </c>
      <c r="D275" s="93">
        <v>0</v>
      </c>
      <c r="E275" s="134">
        <v>0</v>
      </c>
      <c r="F275" s="93">
        <v>0</v>
      </c>
      <c r="G275" s="134">
        <v>1</v>
      </c>
      <c r="H275" s="93">
        <v>1</v>
      </c>
      <c r="I275" s="16"/>
    </row>
    <row r="276" spans="1:9" x14ac:dyDescent="0.2">
      <c r="A276" s="14" t="s">
        <v>51</v>
      </c>
      <c r="B276" s="134">
        <v>0</v>
      </c>
      <c r="C276" s="253" t="s">
        <v>99</v>
      </c>
      <c r="D276" s="253" t="s">
        <v>99</v>
      </c>
      <c r="E276" s="253" t="s">
        <v>99</v>
      </c>
      <c r="F276" s="253" t="s">
        <v>99</v>
      </c>
      <c r="G276" s="253" t="s">
        <v>99</v>
      </c>
      <c r="H276" s="253" t="s">
        <v>99</v>
      </c>
      <c r="I276" s="16"/>
    </row>
    <row r="277" spans="1:9" x14ac:dyDescent="0.2">
      <c r="A277" s="14" t="s">
        <v>7</v>
      </c>
      <c r="B277" s="134">
        <v>0</v>
      </c>
      <c r="C277" s="253" t="s">
        <v>99</v>
      </c>
      <c r="D277" s="253" t="s">
        <v>99</v>
      </c>
      <c r="E277" s="253" t="s">
        <v>99</v>
      </c>
      <c r="F277" s="253" t="s">
        <v>99</v>
      </c>
      <c r="G277" s="253" t="s">
        <v>99</v>
      </c>
      <c r="H277" s="253" t="s">
        <v>99</v>
      </c>
      <c r="I277" s="16"/>
    </row>
    <row r="278" spans="1:9" x14ac:dyDescent="0.2">
      <c r="A278" s="14" t="s">
        <v>52</v>
      </c>
      <c r="B278" s="134">
        <v>0</v>
      </c>
      <c r="C278" s="253" t="s">
        <v>99</v>
      </c>
      <c r="D278" s="253" t="s">
        <v>99</v>
      </c>
      <c r="E278" s="253" t="s">
        <v>99</v>
      </c>
      <c r="F278" s="253" t="s">
        <v>99</v>
      </c>
      <c r="G278" s="253" t="s">
        <v>99</v>
      </c>
      <c r="H278" s="253" t="s">
        <v>99</v>
      </c>
      <c r="I278" s="16"/>
    </row>
    <row r="279" spans="1:9" x14ac:dyDescent="0.2">
      <c r="A279" s="14" t="s">
        <v>53</v>
      </c>
      <c r="B279" s="134">
        <v>0</v>
      </c>
      <c r="C279" s="253" t="s">
        <v>99</v>
      </c>
      <c r="D279" s="253" t="s">
        <v>99</v>
      </c>
      <c r="E279" s="253" t="s">
        <v>99</v>
      </c>
      <c r="F279" s="253" t="s">
        <v>99</v>
      </c>
      <c r="G279" s="253" t="s">
        <v>99</v>
      </c>
      <c r="H279" s="253" t="s">
        <v>99</v>
      </c>
      <c r="I279" s="16"/>
    </row>
    <row r="280" spans="1:9" x14ac:dyDescent="0.2">
      <c r="A280" s="14" t="s">
        <v>54</v>
      </c>
      <c r="B280" s="134">
        <v>0</v>
      </c>
      <c r="C280" s="253" t="s">
        <v>99</v>
      </c>
      <c r="D280" s="253" t="s">
        <v>99</v>
      </c>
      <c r="E280" s="253" t="s">
        <v>99</v>
      </c>
      <c r="F280" s="253" t="s">
        <v>99</v>
      </c>
      <c r="G280" s="253" t="s">
        <v>99</v>
      </c>
      <c r="H280" s="253" t="s">
        <v>99</v>
      </c>
      <c r="I280" s="16"/>
    </row>
    <row r="281" spans="1:9" x14ac:dyDescent="0.2">
      <c r="A281" s="14" t="s">
        <v>11</v>
      </c>
      <c r="B281" s="134">
        <v>1</v>
      </c>
      <c r="C281" s="135">
        <v>0</v>
      </c>
      <c r="D281" s="93">
        <v>0</v>
      </c>
      <c r="E281" s="134">
        <v>0</v>
      </c>
      <c r="F281" s="93">
        <v>0</v>
      </c>
      <c r="G281" s="134">
        <v>1</v>
      </c>
      <c r="H281" s="93">
        <v>1</v>
      </c>
      <c r="I281" s="16"/>
    </row>
    <row r="282" spans="1:9" x14ac:dyDescent="0.2">
      <c r="A282" s="14" t="s">
        <v>10</v>
      </c>
      <c r="B282" s="134">
        <v>0</v>
      </c>
      <c r="C282" s="253" t="s">
        <v>99</v>
      </c>
      <c r="D282" s="253" t="s">
        <v>99</v>
      </c>
      <c r="E282" s="253" t="s">
        <v>99</v>
      </c>
      <c r="F282" s="253" t="s">
        <v>99</v>
      </c>
      <c r="G282" s="253" t="s">
        <v>99</v>
      </c>
      <c r="H282" s="253" t="s">
        <v>99</v>
      </c>
      <c r="I282" s="16"/>
    </row>
    <row r="283" spans="1:9" x14ac:dyDescent="0.2">
      <c r="A283" s="14" t="s">
        <v>55</v>
      </c>
      <c r="B283" s="134">
        <v>0</v>
      </c>
      <c r="C283" s="253" t="s">
        <v>99</v>
      </c>
      <c r="D283" s="253" t="s">
        <v>99</v>
      </c>
      <c r="E283" s="253" t="s">
        <v>99</v>
      </c>
      <c r="F283" s="253" t="s">
        <v>99</v>
      </c>
      <c r="G283" s="253" t="s">
        <v>99</v>
      </c>
      <c r="H283" s="253" t="s">
        <v>99</v>
      </c>
      <c r="I283" s="16"/>
    </row>
    <row r="284" spans="1:9" x14ac:dyDescent="0.2">
      <c r="A284" s="14" t="s">
        <v>56</v>
      </c>
      <c r="B284" s="134">
        <v>1</v>
      </c>
      <c r="C284" s="135">
        <v>1</v>
      </c>
      <c r="D284" s="93">
        <v>1</v>
      </c>
      <c r="E284" s="134">
        <v>0</v>
      </c>
      <c r="F284" s="93">
        <v>0</v>
      </c>
      <c r="G284" s="134">
        <v>0</v>
      </c>
      <c r="H284" s="93">
        <v>0</v>
      </c>
      <c r="I284" s="16"/>
    </row>
    <row r="285" spans="1:9" x14ac:dyDescent="0.2">
      <c r="A285" s="14" t="s">
        <v>57</v>
      </c>
      <c r="B285" s="134">
        <v>0</v>
      </c>
      <c r="C285" s="253" t="s">
        <v>99</v>
      </c>
      <c r="D285" s="253" t="s">
        <v>99</v>
      </c>
      <c r="E285" s="253" t="s">
        <v>99</v>
      </c>
      <c r="F285" s="253" t="s">
        <v>99</v>
      </c>
      <c r="G285" s="253" t="s">
        <v>99</v>
      </c>
      <c r="H285" s="253" t="s">
        <v>99</v>
      </c>
      <c r="I285" s="16"/>
    </row>
    <row r="286" spans="1:9" x14ac:dyDescent="0.2">
      <c r="A286" s="14" t="s">
        <v>58</v>
      </c>
      <c r="B286" s="134">
        <v>0</v>
      </c>
      <c r="C286" s="253" t="s">
        <v>99</v>
      </c>
      <c r="D286" s="253" t="s">
        <v>99</v>
      </c>
      <c r="E286" s="253" t="s">
        <v>99</v>
      </c>
      <c r="F286" s="253" t="s">
        <v>99</v>
      </c>
      <c r="G286" s="253" t="s">
        <v>99</v>
      </c>
      <c r="H286" s="253" t="s">
        <v>99</v>
      </c>
      <c r="I286" s="16"/>
    </row>
    <row r="287" spans="1:9" x14ac:dyDescent="0.2">
      <c r="A287" s="14" t="s">
        <v>59</v>
      </c>
      <c r="B287" s="134">
        <v>0</v>
      </c>
      <c r="C287" s="253" t="s">
        <v>99</v>
      </c>
      <c r="D287" s="253" t="s">
        <v>99</v>
      </c>
      <c r="E287" s="253" t="s">
        <v>99</v>
      </c>
      <c r="F287" s="253" t="s">
        <v>99</v>
      </c>
      <c r="G287" s="253" t="s">
        <v>99</v>
      </c>
      <c r="H287" s="253" t="s">
        <v>99</v>
      </c>
      <c r="I287" s="16"/>
    </row>
    <row r="288" spans="1:9" x14ac:dyDescent="0.2">
      <c r="A288" s="14" t="s">
        <v>60</v>
      </c>
      <c r="B288" s="134">
        <v>0</v>
      </c>
      <c r="C288" s="253" t="s">
        <v>99</v>
      </c>
      <c r="D288" s="253" t="s">
        <v>99</v>
      </c>
      <c r="E288" s="253" t="s">
        <v>99</v>
      </c>
      <c r="F288" s="253" t="s">
        <v>99</v>
      </c>
      <c r="G288" s="253" t="s">
        <v>99</v>
      </c>
      <c r="H288" s="253" t="s">
        <v>99</v>
      </c>
      <c r="I288" s="16"/>
    </row>
    <row r="289" spans="1:9" x14ac:dyDescent="0.2">
      <c r="A289" s="14" t="s">
        <v>9</v>
      </c>
      <c r="B289" s="134">
        <v>0</v>
      </c>
      <c r="C289" s="253" t="s">
        <v>99</v>
      </c>
      <c r="D289" s="253" t="s">
        <v>99</v>
      </c>
      <c r="E289" s="253" t="s">
        <v>99</v>
      </c>
      <c r="F289" s="253" t="s">
        <v>99</v>
      </c>
      <c r="G289" s="253" t="s">
        <v>99</v>
      </c>
      <c r="H289" s="253" t="s">
        <v>99</v>
      </c>
      <c r="I289" s="16"/>
    </row>
    <row r="290" spans="1:9" x14ac:dyDescent="0.2">
      <c r="A290" s="14" t="s">
        <v>61</v>
      </c>
      <c r="B290" s="134">
        <v>0</v>
      </c>
      <c r="C290" s="253" t="s">
        <v>99</v>
      </c>
      <c r="D290" s="253" t="s">
        <v>99</v>
      </c>
      <c r="E290" s="253" t="s">
        <v>99</v>
      </c>
      <c r="F290" s="253" t="s">
        <v>99</v>
      </c>
      <c r="G290" s="253" t="s">
        <v>99</v>
      </c>
      <c r="H290" s="253" t="s">
        <v>99</v>
      </c>
      <c r="I290" s="16"/>
    </row>
    <row r="291" spans="1:9" x14ac:dyDescent="0.2">
      <c r="A291" s="14" t="s">
        <v>6</v>
      </c>
      <c r="B291" s="134">
        <v>0</v>
      </c>
      <c r="C291" s="253" t="s">
        <v>99</v>
      </c>
      <c r="D291" s="253" t="s">
        <v>99</v>
      </c>
      <c r="E291" s="253" t="s">
        <v>99</v>
      </c>
      <c r="F291" s="253" t="s">
        <v>99</v>
      </c>
      <c r="G291" s="253" t="s">
        <v>99</v>
      </c>
      <c r="H291" s="253" t="s">
        <v>99</v>
      </c>
      <c r="I291" s="16"/>
    </row>
    <row r="292" spans="1:9" x14ac:dyDescent="0.2">
      <c r="A292" s="14" t="s">
        <v>62</v>
      </c>
      <c r="B292" s="134">
        <v>0</v>
      </c>
      <c r="C292" s="253" t="s">
        <v>99</v>
      </c>
      <c r="D292" s="253" t="s">
        <v>99</v>
      </c>
      <c r="E292" s="253" t="s">
        <v>99</v>
      </c>
      <c r="F292" s="253" t="s">
        <v>99</v>
      </c>
      <c r="G292" s="253" t="s">
        <v>99</v>
      </c>
      <c r="H292" s="253" t="s">
        <v>99</v>
      </c>
      <c r="I292" s="16"/>
    </row>
    <row r="293" spans="1:9" x14ac:dyDescent="0.2">
      <c r="A293" s="14" t="s">
        <v>8</v>
      </c>
      <c r="B293" s="134">
        <v>0</v>
      </c>
      <c r="C293" s="253" t="s">
        <v>99</v>
      </c>
      <c r="D293" s="253" t="s">
        <v>99</v>
      </c>
      <c r="E293" s="253" t="s">
        <v>99</v>
      </c>
      <c r="F293" s="253" t="s">
        <v>99</v>
      </c>
      <c r="G293" s="253" t="s">
        <v>99</v>
      </c>
      <c r="H293" s="253" t="s">
        <v>99</v>
      </c>
      <c r="I293" s="16"/>
    </row>
    <row r="294" spans="1:9" x14ac:dyDescent="0.2">
      <c r="A294" s="14" t="s">
        <v>63</v>
      </c>
      <c r="B294" s="134">
        <v>0</v>
      </c>
      <c r="C294" s="253" t="s">
        <v>99</v>
      </c>
      <c r="D294" s="253" t="s">
        <v>99</v>
      </c>
      <c r="E294" s="253" t="s">
        <v>99</v>
      </c>
      <c r="F294" s="253" t="s">
        <v>99</v>
      </c>
      <c r="G294" s="253" t="s">
        <v>99</v>
      </c>
      <c r="H294" s="253" t="s">
        <v>99</v>
      </c>
      <c r="I294" s="16"/>
    </row>
    <row r="295" spans="1:9" x14ac:dyDescent="0.2">
      <c r="A295" s="14" t="s">
        <v>64</v>
      </c>
      <c r="B295" s="134">
        <v>0</v>
      </c>
      <c r="C295" s="253" t="s">
        <v>99</v>
      </c>
      <c r="D295" s="253" t="s">
        <v>99</v>
      </c>
      <c r="E295" s="253" t="s">
        <v>99</v>
      </c>
      <c r="F295" s="253" t="s">
        <v>99</v>
      </c>
      <c r="G295" s="253" t="s">
        <v>99</v>
      </c>
      <c r="H295" s="253" t="s">
        <v>99</v>
      </c>
      <c r="I295" s="16"/>
    </row>
    <row r="296" spans="1:9" x14ac:dyDescent="0.2">
      <c r="A296" s="14" t="s">
        <v>65</v>
      </c>
      <c r="B296" s="134">
        <v>0</v>
      </c>
      <c r="C296" s="253" t="s">
        <v>99</v>
      </c>
      <c r="D296" s="253" t="s">
        <v>99</v>
      </c>
      <c r="E296" s="253" t="s">
        <v>99</v>
      </c>
      <c r="F296" s="253" t="s">
        <v>99</v>
      </c>
      <c r="G296" s="253" t="s">
        <v>99</v>
      </c>
      <c r="H296" s="253" t="s">
        <v>99</v>
      </c>
      <c r="I296" s="16"/>
    </row>
    <row r="297" spans="1:9" x14ac:dyDescent="0.2">
      <c r="A297" s="14" t="s">
        <v>66</v>
      </c>
      <c r="B297" s="134">
        <v>2</v>
      </c>
      <c r="C297" s="135">
        <v>0</v>
      </c>
      <c r="D297" s="93">
        <v>0</v>
      </c>
      <c r="E297" s="134">
        <v>1</v>
      </c>
      <c r="F297" s="93">
        <v>0.5</v>
      </c>
      <c r="G297" s="134">
        <v>1</v>
      </c>
      <c r="H297" s="93">
        <v>0.5</v>
      </c>
      <c r="I297" s="16"/>
    </row>
    <row r="298" spans="1:9" x14ac:dyDescent="0.2">
      <c r="A298" s="14" t="s">
        <v>67</v>
      </c>
      <c r="B298" s="134">
        <v>0</v>
      </c>
      <c r="C298" s="253" t="s">
        <v>99</v>
      </c>
      <c r="D298" s="253" t="s">
        <v>99</v>
      </c>
      <c r="E298" s="253" t="s">
        <v>99</v>
      </c>
      <c r="F298" s="253" t="s">
        <v>99</v>
      </c>
      <c r="G298" s="253" t="s">
        <v>99</v>
      </c>
      <c r="H298" s="253" t="s">
        <v>99</v>
      </c>
      <c r="I298" s="16"/>
    </row>
    <row r="299" spans="1:9" x14ac:dyDescent="0.2">
      <c r="A299" s="14" t="s">
        <v>68</v>
      </c>
      <c r="B299" s="134">
        <v>0</v>
      </c>
      <c r="C299" s="253" t="s">
        <v>99</v>
      </c>
      <c r="D299" s="253" t="s">
        <v>99</v>
      </c>
      <c r="E299" s="253" t="s">
        <v>99</v>
      </c>
      <c r="F299" s="253" t="s">
        <v>99</v>
      </c>
      <c r="G299" s="253" t="s">
        <v>99</v>
      </c>
      <c r="H299" s="253" t="s">
        <v>99</v>
      </c>
      <c r="I299" s="16"/>
    </row>
    <row r="300" spans="1:9" x14ac:dyDescent="0.2">
      <c r="A300" s="14" t="s">
        <v>69</v>
      </c>
      <c r="B300" s="134">
        <v>0</v>
      </c>
      <c r="C300" s="253" t="s">
        <v>99</v>
      </c>
      <c r="D300" s="253" t="s">
        <v>99</v>
      </c>
      <c r="E300" s="253" t="s">
        <v>99</v>
      </c>
      <c r="F300" s="253" t="s">
        <v>99</v>
      </c>
      <c r="G300" s="253" t="s">
        <v>99</v>
      </c>
      <c r="H300" s="253" t="s">
        <v>99</v>
      </c>
      <c r="I300" s="16"/>
    </row>
    <row r="301" spans="1:9" x14ac:dyDescent="0.2">
      <c r="A301" s="14" t="s">
        <v>70</v>
      </c>
      <c r="B301" s="134">
        <v>0</v>
      </c>
      <c r="C301" s="253" t="s">
        <v>99</v>
      </c>
      <c r="D301" s="253" t="s">
        <v>99</v>
      </c>
      <c r="E301" s="253" t="s">
        <v>99</v>
      </c>
      <c r="F301" s="253" t="s">
        <v>99</v>
      </c>
      <c r="G301" s="253" t="s">
        <v>99</v>
      </c>
      <c r="H301" s="253" t="s">
        <v>99</v>
      </c>
      <c r="I301" s="16"/>
    </row>
    <row r="302" spans="1:9" x14ac:dyDescent="0.2">
      <c r="A302" s="14" t="s">
        <v>12</v>
      </c>
      <c r="B302" s="134">
        <v>0</v>
      </c>
      <c r="C302" s="253" t="s">
        <v>99</v>
      </c>
      <c r="D302" s="253" t="s">
        <v>99</v>
      </c>
      <c r="E302" s="253" t="s">
        <v>99</v>
      </c>
      <c r="F302" s="253" t="s">
        <v>99</v>
      </c>
      <c r="G302" s="253" t="s">
        <v>99</v>
      </c>
      <c r="H302" s="253" t="s">
        <v>99</v>
      </c>
      <c r="I302" s="16"/>
    </row>
    <row r="303" spans="1:9" x14ac:dyDescent="0.2">
      <c r="A303" s="14" t="s">
        <v>71</v>
      </c>
      <c r="B303" s="134">
        <v>0</v>
      </c>
      <c r="C303" s="253" t="s">
        <v>99</v>
      </c>
      <c r="D303" s="253" t="s">
        <v>99</v>
      </c>
      <c r="E303" s="253" t="s">
        <v>99</v>
      </c>
      <c r="F303" s="253" t="s">
        <v>99</v>
      </c>
      <c r="G303" s="253" t="s">
        <v>99</v>
      </c>
      <c r="H303" s="253" t="s">
        <v>99</v>
      </c>
      <c r="I303" s="16"/>
    </row>
    <row r="304" spans="1:9" x14ac:dyDescent="0.2">
      <c r="A304" s="14" t="s">
        <v>72</v>
      </c>
      <c r="B304" s="134">
        <v>0</v>
      </c>
      <c r="C304" s="253" t="s">
        <v>99</v>
      </c>
      <c r="D304" s="253" t="s">
        <v>99</v>
      </c>
      <c r="E304" s="253" t="s">
        <v>99</v>
      </c>
      <c r="F304" s="253" t="s">
        <v>99</v>
      </c>
      <c r="G304" s="253" t="s">
        <v>99</v>
      </c>
      <c r="H304" s="253" t="s">
        <v>99</v>
      </c>
      <c r="I304" s="16"/>
    </row>
    <row r="305" spans="1:9" x14ac:dyDescent="0.2">
      <c r="A305" s="14"/>
      <c r="B305" s="134"/>
      <c r="C305" s="253"/>
      <c r="D305" s="253"/>
      <c r="E305" s="253"/>
      <c r="F305" s="253"/>
      <c r="G305" s="253"/>
      <c r="H305" s="253"/>
      <c r="I305" s="16"/>
    </row>
    <row r="306" spans="1:9" x14ac:dyDescent="0.2">
      <c r="A306" s="14" t="s">
        <v>98</v>
      </c>
      <c r="B306" s="134">
        <v>0</v>
      </c>
      <c r="C306" s="253" t="s">
        <v>99</v>
      </c>
      <c r="D306" s="253" t="s">
        <v>99</v>
      </c>
      <c r="E306" s="253" t="s">
        <v>99</v>
      </c>
      <c r="F306" s="253" t="s">
        <v>99</v>
      </c>
      <c r="G306" s="253" t="s">
        <v>99</v>
      </c>
      <c r="H306" s="253" t="s">
        <v>99</v>
      </c>
      <c r="I306" s="16"/>
    </row>
    <row r="307" spans="1:9" x14ac:dyDescent="0.2">
      <c r="A307" s="14"/>
      <c r="B307" s="134"/>
      <c r="C307" s="135"/>
      <c r="D307" s="94"/>
      <c r="E307" s="134"/>
      <c r="F307" s="94"/>
      <c r="G307" s="134"/>
      <c r="H307" s="94"/>
      <c r="I307" s="16"/>
    </row>
    <row r="308" spans="1:9" ht="15.75" x14ac:dyDescent="0.25">
      <c r="A308" s="96" t="s">
        <v>210</v>
      </c>
      <c r="B308" s="224">
        <v>5</v>
      </c>
      <c r="C308" s="224">
        <v>1</v>
      </c>
      <c r="D308" s="190">
        <v>0.2</v>
      </c>
      <c r="E308" s="224">
        <v>1</v>
      </c>
      <c r="F308" s="190">
        <v>0.2</v>
      </c>
      <c r="G308" s="224">
        <v>3</v>
      </c>
      <c r="H308" s="190">
        <v>0.6</v>
      </c>
      <c r="I308" s="92"/>
    </row>
    <row r="309" spans="1:9" ht="15.75" x14ac:dyDescent="0.25">
      <c r="A309" s="88"/>
      <c r="B309" s="88"/>
      <c r="C309" s="88"/>
      <c r="D309" s="88"/>
      <c r="E309" s="88"/>
      <c r="F309" s="88"/>
      <c r="G309" s="88"/>
      <c r="H309" s="88"/>
      <c r="I309" s="92"/>
    </row>
    <row r="310" spans="1:9" x14ac:dyDescent="0.2">
      <c r="A310" s="23"/>
    </row>
    <row r="311" spans="1:9" ht="15.75" x14ac:dyDescent="0.25">
      <c r="A311" s="3"/>
      <c r="B311" s="3"/>
      <c r="C311" s="3"/>
      <c r="D311" s="3"/>
      <c r="E311" s="3"/>
      <c r="F311" s="3"/>
      <c r="G311" s="3"/>
      <c r="H311" s="3"/>
      <c r="I311" s="92"/>
    </row>
    <row r="312" spans="1:9" x14ac:dyDescent="0.2">
      <c r="A312" s="23" t="s">
        <v>73</v>
      </c>
    </row>
    <row r="313" spans="1:9" x14ac:dyDescent="0.2">
      <c r="A313" s="79" t="s">
        <v>44</v>
      </c>
    </row>
  </sheetData>
  <mergeCells count="44">
    <mergeCell ref="A1:I1"/>
    <mergeCell ref="A2:I2"/>
    <mergeCell ref="C49:H49"/>
    <mergeCell ref="C50:D50"/>
    <mergeCell ref="E50:F50"/>
    <mergeCell ref="G50:H50"/>
    <mergeCell ref="A5:A7"/>
    <mergeCell ref="B5:B7"/>
    <mergeCell ref="C5:H5"/>
    <mergeCell ref="C6:D6"/>
    <mergeCell ref="E6:F6"/>
    <mergeCell ref="G6:H6"/>
    <mergeCell ref="A49:A51"/>
    <mergeCell ref="B49:B51"/>
    <mergeCell ref="A269:A271"/>
    <mergeCell ref="B269:B271"/>
    <mergeCell ref="C269:H269"/>
    <mergeCell ref="C270:D270"/>
    <mergeCell ref="E270:F270"/>
    <mergeCell ref="G270:H270"/>
    <mergeCell ref="A225:A227"/>
    <mergeCell ref="B225:B227"/>
    <mergeCell ref="C225:H225"/>
    <mergeCell ref="C226:D226"/>
    <mergeCell ref="E226:F226"/>
    <mergeCell ref="G226:H226"/>
    <mergeCell ref="A181:A183"/>
    <mergeCell ref="B181:B183"/>
    <mergeCell ref="C181:H181"/>
    <mergeCell ref="C182:D182"/>
    <mergeCell ref="E182:F182"/>
    <mergeCell ref="G182:H182"/>
    <mergeCell ref="A93:A95"/>
    <mergeCell ref="A137:A139"/>
    <mergeCell ref="B137:B139"/>
    <mergeCell ref="C137:H137"/>
    <mergeCell ref="C138:D138"/>
    <mergeCell ref="E138:F138"/>
    <mergeCell ref="G138:H138"/>
    <mergeCell ref="C94:D94"/>
    <mergeCell ref="E94:F94"/>
    <mergeCell ref="G94:H94"/>
    <mergeCell ref="B93:B95"/>
    <mergeCell ref="C93:H93"/>
  </mergeCells>
  <hyperlinks>
    <hyperlink ref="A313" location="'Table of contents'!A1" display="return to table of contents"/>
  </hyperlinks>
  <pageMargins left="0.7" right="0.7" top="0.75" bottom="0.75" header="0.3" footer="0.3"/>
  <pageSetup paperSize="9" scale="66" orientation="portrait" verticalDpi="0" r:id="rId1"/>
  <rowBreaks count="6" manualBreakCount="6">
    <brk id="46" max="8" man="1"/>
    <brk id="90" max="8" man="1"/>
    <brk id="134" max="8" man="1"/>
    <brk id="178" max="8" man="1"/>
    <brk id="222" max="8" man="1"/>
    <brk id="26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heetViews>
  <sheetFormatPr defaultRowHeight="15" x14ac:dyDescent="0.2"/>
  <cols>
    <col min="1" max="1" width="28.140625" style="18" customWidth="1"/>
    <col min="2" max="2" width="11.5703125" style="18" customWidth="1"/>
    <col min="3" max="5" width="10.28515625" style="18" customWidth="1"/>
    <col min="6" max="6" width="11.5703125" style="18" customWidth="1"/>
    <col min="7" max="9" width="10.28515625" style="18" customWidth="1"/>
    <col min="10" max="10" width="11.5703125" style="18" customWidth="1"/>
    <col min="11" max="13" width="10.28515625" style="18" customWidth="1"/>
    <col min="14" max="16384" width="9.140625" style="18"/>
  </cols>
  <sheetData>
    <row r="1" spans="1:13" x14ac:dyDescent="0.2">
      <c r="A1" s="18" t="s">
        <v>332</v>
      </c>
    </row>
    <row r="2" spans="1:13" ht="15.75" x14ac:dyDescent="0.25">
      <c r="A2" s="19"/>
    </row>
    <row r="3" spans="1:13" x14ac:dyDescent="0.2">
      <c r="A3" s="2" t="s">
        <v>293</v>
      </c>
      <c r="B3" s="2"/>
      <c r="C3" s="3"/>
      <c r="F3" s="20"/>
      <c r="G3" s="20"/>
      <c r="H3" s="20"/>
      <c r="I3" s="20"/>
      <c r="J3" s="20"/>
      <c r="K3" s="20"/>
      <c r="L3" s="20"/>
      <c r="M3" s="20"/>
    </row>
    <row r="4" spans="1:13" x14ac:dyDescent="0.2">
      <c r="A4" s="4"/>
      <c r="B4" s="465">
        <v>40999</v>
      </c>
      <c r="C4" s="466"/>
      <c r="D4" s="466"/>
      <c r="E4" s="467"/>
      <c r="F4" s="465">
        <v>41364</v>
      </c>
      <c r="G4" s="466"/>
      <c r="H4" s="466"/>
      <c r="I4" s="467"/>
      <c r="J4" s="465">
        <v>41729</v>
      </c>
      <c r="K4" s="466"/>
      <c r="L4" s="466"/>
      <c r="M4" s="467"/>
    </row>
    <row r="5" spans="1:13" ht="15.75" customHeight="1" x14ac:dyDescent="0.2">
      <c r="A5" s="5"/>
      <c r="B5" s="470" t="s">
        <v>330</v>
      </c>
      <c r="C5" s="472" t="s">
        <v>1</v>
      </c>
      <c r="D5" s="473"/>
      <c r="E5" s="474"/>
      <c r="F5" s="470" t="s">
        <v>330</v>
      </c>
      <c r="G5" s="472" t="s">
        <v>1</v>
      </c>
      <c r="H5" s="473"/>
      <c r="I5" s="474"/>
      <c r="J5" s="470" t="s">
        <v>330</v>
      </c>
      <c r="K5" s="472" t="s">
        <v>1</v>
      </c>
      <c r="L5" s="473"/>
      <c r="M5" s="474"/>
    </row>
    <row r="6" spans="1:13" ht="46.5" customHeight="1" x14ac:dyDescent="0.2">
      <c r="A6" s="5"/>
      <c r="B6" s="471"/>
      <c r="C6" s="6" t="s">
        <v>2</v>
      </c>
      <c r="D6" s="7" t="s">
        <v>3</v>
      </c>
      <c r="E6" s="8" t="s">
        <v>13</v>
      </c>
      <c r="F6" s="471"/>
      <c r="G6" s="78" t="s">
        <v>2</v>
      </c>
      <c r="H6" s="77" t="s">
        <v>3</v>
      </c>
      <c r="I6" s="8" t="s">
        <v>13</v>
      </c>
      <c r="J6" s="471"/>
      <c r="K6" s="78" t="s">
        <v>2</v>
      </c>
      <c r="L6" s="77" t="s">
        <v>3</v>
      </c>
      <c r="M6" s="8" t="s">
        <v>13</v>
      </c>
    </row>
    <row r="7" spans="1:13" x14ac:dyDescent="0.2">
      <c r="A7" s="11"/>
      <c r="B7" s="11"/>
      <c r="C7" s="11"/>
      <c r="D7" s="12"/>
      <c r="E7" s="13"/>
      <c r="F7" s="11"/>
      <c r="G7" s="11"/>
      <c r="H7" s="12"/>
      <c r="I7" s="13"/>
      <c r="J7" s="11"/>
      <c r="K7" s="11"/>
      <c r="L7" s="12"/>
      <c r="M7" s="13"/>
    </row>
    <row r="8" spans="1:13" x14ac:dyDescent="0.2">
      <c r="A8" s="14" t="s">
        <v>84</v>
      </c>
      <c r="B8" s="168"/>
      <c r="C8" s="168"/>
      <c r="D8" s="169"/>
      <c r="E8" s="170"/>
      <c r="F8" s="168"/>
      <c r="G8" s="168"/>
      <c r="H8" s="169"/>
      <c r="I8" s="170"/>
      <c r="J8" s="168"/>
      <c r="K8" s="168"/>
      <c r="L8" s="169"/>
      <c r="M8" s="170"/>
    </row>
    <row r="9" spans="1:13" x14ac:dyDescent="0.2">
      <c r="A9" s="14" t="s">
        <v>85</v>
      </c>
      <c r="B9" s="168"/>
      <c r="C9" s="168"/>
      <c r="D9" s="169"/>
      <c r="E9" s="170"/>
      <c r="F9" s="168"/>
      <c r="G9" s="168"/>
      <c r="H9" s="169"/>
      <c r="I9" s="170"/>
      <c r="J9" s="168"/>
      <c r="K9" s="168"/>
      <c r="L9" s="169"/>
      <c r="M9" s="170"/>
    </row>
    <row r="10" spans="1:13" x14ac:dyDescent="0.2">
      <c r="A10" s="14" t="s">
        <v>81</v>
      </c>
      <c r="B10" s="15">
        <f>SUM(C10:E10)</f>
        <v>1410</v>
      </c>
      <c r="C10" s="15">
        <v>766</v>
      </c>
      <c r="D10" s="16">
        <v>300</v>
      </c>
      <c r="E10" s="17">
        <v>344</v>
      </c>
      <c r="F10" s="15">
        <f>SUM(G10:I10)</f>
        <v>1440</v>
      </c>
      <c r="G10" s="15">
        <v>737</v>
      </c>
      <c r="H10" s="16">
        <v>330</v>
      </c>
      <c r="I10" s="17">
        <v>373</v>
      </c>
      <c r="J10" s="15">
        <f>SUM(K10:M10)</f>
        <v>1457</v>
      </c>
      <c r="K10" s="15">
        <v>744</v>
      </c>
      <c r="L10" s="16">
        <v>359</v>
      </c>
      <c r="M10" s="17">
        <v>354</v>
      </c>
    </row>
    <row r="11" spans="1:13" x14ac:dyDescent="0.2">
      <c r="A11" s="14" t="s">
        <v>86</v>
      </c>
      <c r="B11" s="15">
        <f t="shared" ref="B11:B14" si="0">SUM(C11:E11)</f>
        <v>968</v>
      </c>
      <c r="C11" s="15">
        <v>46</v>
      </c>
      <c r="D11" s="16">
        <v>273</v>
      </c>
      <c r="E11" s="17">
        <v>649</v>
      </c>
      <c r="F11" s="15">
        <f t="shared" ref="F11:F14" si="1">SUM(G11:I11)</f>
        <v>860</v>
      </c>
      <c r="G11" s="15">
        <v>46</v>
      </c>
      <c r="H11" s="16">
        <v>238</v>
      </c>
      <c r="I11" s="17">
        <v>576</v>
      </c>
      <c r="J11" s="15">
        <f t="shared" ref="J11:J14" si="2">SUM(K11:M11)</f>
        <v>838</v>
      </c>
      <c r="K11" s="15">
        <v>8</v>
      </c>
      <c r="L11" s="16">
        <v>238</v>
      </c>
      <c r="M11" s="17">
        <v>592</v>
      </c>
    </row>
    <row r="12" spans="1:13" x14ac:dyDescent="0.2">
      <c r="A12" s="14" t="s">
        <v>82</v>
      </c>
      <c r="B12" s="15">
        <f t="shared" si="0"/>
        <v>565</v>
      </c>
      <c r="C12" s="15">
        <v>565</v>
      </c>
      <c r="D12" s="274" t="s">
        <v>99</v>
      </c>
      <c r="E12" s="275" t="s">
        <v>99</v>
      </c>
      <c r="F12" s="15">
        <f t="shared" si="1"/>
        <v>565</v>
      </c>
      <c r="G12" s="15">
        <v>565</v>
      </c>
      <c r="H12" s="274" t="s">
        <v>99</v>
      </c>
      <c r="I12" s="275" t="s">
        <v>99</v>
      </c>
      <c r="J12" s="15">
        <f t="shared" si="2"/>
        <v>575</v>
      </c>
      <c r="K12" s="15">
        <v>571</v>
      </c>
      <c r="L12" s="16">
        <v>4</v>
      </c>
      <c r="M12" s="275" t="s">
        <v>99</v>
      </c>
    </row>
    <row r="13" spans="1:13" x14ac:dyDescent="0.2">
      <c r="A13" s="14" t="s">
        <v>83</v>
      </c>
      <c r="B13" s="15">
        <f t="shared" si="0"/>
        <v>3855</v>
      </c>
      <c r="C13" s="15">
        <v>70</v>
      </c>
      <c r="D13" s="274">
        <v>3785</v>
      </c>
      <c r="E13" s="275" t="s">
        <v>99</v>
      </c>
      <c r="F13" s="15">
        <f t="shared" si="1"/>
        <v>3963</v>
      </c>
      <c r="G13" s="15">
        <v>70</v>
      </c>
      <c r="H13" s="16">
        <v>3797</v>
      </c>
      <c r="I13" s="17">
        <v>96</v>
      </c>
      <c r="J13" s="15">
        <f t="shared" si="2"/>
        <v>3957</v>
      </c>
      <c r="K13" s="15">
        <v>70</v>
      </c>
      <c r="L13" s="16">
        <v>3797</v>
      </c>
      <c r="M13" s="17">
        <v>90</v>
      </c>
    </row>
    <row r="14" spans="1:13" x14ac:dyDescent="0.2">
      <c r="A14" s="14" t="s">
        <v>88</v>
      </c>
      <c r="B14" s="15">
        <f t="shared" si="0"/>
        <v>105</v>
      </c>
      <c r="C14" s="15">
        <v>16</v>
      </c>
      <c r="D14" s="274" t="s">
        <v>99</v>
      </c>
      <c r="E14" s="275">
        <v>89</v>
      </c>
      <c r="F14" s="15">
        <f t="shared" si="1"/>
        <v>104</v>
      </c>
      <c r="G14" s="15">
        <v>12</v>
      </c>
      <c r="H14" s="274" t="s">
        <v>99</v>
      </c>
      <c r="I14" s="17">
        <v>92</v>
      </c>
      <c r="J14" s="15">
        <f t="shared" si="2"/>
        <v>94</v>
      </c>
      <c r="K14" s="15">
        <v>12</v>
      </c>
      <c r="L14" s="16">
        <v>18</v>
      </c>
      <c r="M14" s="17">
        <v>64</v>
      </c>
    </row>
    <row r="15" spans="1:13" x14ac:dyDescent="0.2">
      <c r="A15" s="14"/>
      <c r="B15" s="15"/>
      <c r="C15" s="15"/>
      <c r="D15" s="16"/>
      <c r="E15" s="17"/>
      <c r="F15" s="15"/>
      <c r="G15" s="15"/>
      <c r="H15" s="16"/>
      <c r="I15" s="17"/>
      <c r="J15" s="15"/>
      <c r="K15" s="15"/>
      <c r="L15" s="16"/>
      <c r="M15" s="17"/>
    </row>
    <row r="16" spans="1:13" ht="34.5" customHeight="1" x14ac:dyDescent="0.25">
      <c r="A16" s="210" t="s">
        <v>97</v>
      </c>
      <c r="B16" s="111">
        <f>SUM(C16:E16)</f>
        <v>6903</v>
      </c>
      <c r="C16" s="213">
        <f>SUM(C8:C14)</f>
        <v>1463</v>
      </c>
      <c r="D16" s="92">
        <f t="shared" ref="D16:L16" si="3">SUM(D8:D14)</f>
        <v>4358</v>
      </c>
      <c r="E16" s="208">
        <f t="shared" si="3"/>
        <v>1082</v>
      </c>
      <c r="F16" s="111">
        <f t="shared" si="3"/>
        <v>6932</v>
      </c>
      <c r="G16" s="213">
        <f t="shared" si="3"/>
        <v>1430</v>
      </c>
      <c r="H16" s="92">
        <f t="shared" si="3"/>
        <v>4365</v>
      </c>
      <c r="I16" s="208">
        <f t="shared" si="3"/>
        <v>1137</v>
      </c>
      <c r="J16" s="111">
        <f t="shared" si="3"/>
        <v>6921</v>
      </c>
      <c r="K16" s="213">
        <f t="shared" si="3"/>
        <v>1405</v>
      </c>
      <c r="L16" s="92">
        <f t="shared" si="3"/>
        <v>4416</v>
      </c>
      <c r="M16" s="208">
        <f>SUM(M8:M14)</f>
        <v>1100</v>
      </c>
    </row>
    <row r="17" spans="1:13" ht="15.75" customHeight="1" x14ac:dyDescent="0.2">
      <c r="A17" s="88"/>
      <c r="B17" s="88"/>
      <c r="C17" s="21"/>
      <c r="D17" s="222"/>
      <c r="E17" s="223"/>
      <c r="F17" s="88"/>
      <c r="G17" s="21"/>
      <c r="H17" s="222"/>
      <c r="I17" s="223"/>
      <c r="J17" s="88"/>
      <c r="K17" s="21"/>
      <c r="L17" s="222"/>
      <c r="M17" s="223"/>
    </row>
    <row r="18" spans="1:13" ht="15.75" customHeight="1" x14ac:dyDescent="0.2">
      <c r="A18" s="206" t="s">
        <v>331</v>
      </c>
      <c r="B18" s="3"/>
      <c r="C18" s="3"/>
      <c r="D18" s="3"/>
      <c r="E18" s="3"/>
      <c r="F18" s="3"/>
      <c r="G18" s="3"/>
      <c r="H18" s="3"/>
      <c r="I18" s="3"/>
      <c r="J18" s="3"/>
      <c r="K18" s="3"/>
      <c r="L18" s="3"/>
      <c r="M18" s="3"/>
    </row>
    <row r="19" spans="1:13" ht="15.75" customHeight="1" x14ac:dyDescent="0.2">
      <c r="A19" s="3"/>
      <c r="B19" s="3"/>
      <c r="C19" s="3"/>
      <c r="D19" s="3"/>
      <c r="E19" s="3"/>
      <c r="F19" s="3"/>
      <c r="G19" s="3"/>
      <c r="H19" s="3"/>
      <c r="I19" s="3"/>
      <c r="J19" s="3"/>
      <c r="K19" s="3"/>
      <c r="L19" s="3"/>
      <c r="M19" s="3"/>
    </row>
    <row r="20" spans="1:13" x14ac:dyDescent="0.2">
      <c r="A20" s="2" t="s">
        <v>428</v>
      </c>
      <c r="B20" s="2"/>
      <c r="C20" s="2"/>
      <c r="D20" s="2"/>
      <c r="E20" s="2"/>
    </row>
    <row r="21" spans="1:13" x14ac:dyDescent="0.2">
      <c r="A21" s="4"/>
      <c r="B21" s="465">
        <v>40999</v>
      </c>
      <c r="C21" s="466"/>
      <c r="D21" s="467"/>
      <c r="E21" s="465">
        <v>41364</v>
      </c>
      <c r="F21" s="466"/>
      <c r="G21" s="467"/>
      <c r="H21" s="465">
        <v>41729</v>
      </c>
      <c r="I21" s="466"/>
      <c r="J21" s="467"/>
    </row>
    <row r="22" spans="1:13" ht="15.75" customHeight="1" x14ac:dyDescent="0.2">
      <c r="A22" s="5"/>
      <c r="B22" s="468" t="s">
        <v>2</v>
      </c>
      <c r="C22" s="461" t="s">
        <v>3</v>
      </c>
      <c r="D22" s="463" t="s">
        <v>13</v>
      </c>
      <c r="E22" s="459" t="s">
        <v>2</v>
      </c>
      <c r="F22" s="461" t="s">
        <v>3</v>
      </c>
      <c r="G22" s="463" t="s">
        <v>13</v>
      </c>
      <c r="H22" s="459" t="s">
        <v>2</v>
      </c>
      <c r="I22" s="461" t="s">
        <v>3</v>
      </c>
      <c r="J22" s="463" t="s">
        <v>13</v>
      </c>
    </row>
    <row r="23" spans="1:13" ht="33.75" customHeight="1" x14ac:dyDescent="0.2">
      <c r="A23" s="5"/>
      <c r="B23" s="469"/>
      <c r="C23" s="462"/>
      <c r="D23" s="464"/>
      <c r="E23" s="460"/>
      <c r="F23" s="462"/>
      <c r="G23" s="464"/>
      <c r="H23" s="460"/>
      <c r="I23" s="462"/>
      <c r="J23" s="464"/>
    </row>
    <row r="24" spans="1:13" x14ac:dyDescent="0.2">
      <c r="A24" s="11"/>
      <c r="B24" s="69"/>
      <c r="C24" s="70"/>
      <c r="D24" s="71"/>
      <c r="E24" s="70"/>
      <c r="F24" s="70"/>
      <c r="G24" s="71"/>
      <c r="H24" s="70"/>
      <c r="I24" s="70"/>
      <c r="J24" s="71"/>
    </row>
    <row r="25" spans="1:13" x14ac:dyDescent="0.2">
      <c r="A25" s="14" t="s">
        <v>84</v>
      </c>
      <c r="B25" s="168"/>
      <c r="C25" s="169"/>
      <c r="D25" s="170"/>
      <c r="E25" s="168"/>
      <c r="F25" s="169"/>
      <c r="G25" s="170"/>
      <c r="H25" s="168"/>
      <c r="I25" s="169"/>
      <c r="J25" s="170"/>
    </row>
    <row r="26" spans="1:13" x14ac:dyDescent="0.2">
      <c r="A26" s="14" t="s">
        <v>85</v>
      </c>
      <c r="B26" s="168"/>
      <c r="C26" s="169"/>
      <c r="D26" s="170"/>
      <c r="E26" s="168"/>
      <c r="F26" s="169"/>
      <c r="G26" s="170"/>
      <c r="H26" s="168"/>
      <c r="I26" s="169"/>
      <c r="J26" s="170"/>
    </row>
    <row r="27" spans="1:13" x14ac:dyDescent="0.2">
      <c r="A27" s="14" t="s">
        <v>81</v>
      </c>
      <c r="B27" s="74">
        <f>C10/B10</f>
        <v>0.54326241134751774</v>
      </c>
      <c r="C27" s="72">
        <f>D10/B10</f>
        <v>0.21276595744680851</v>
      </c>
      <c r="D27" s="73">
        <f>E10/B10</f>
        <v>0.24397163120567375</v>
      </c>
      <c r="E27" s="72">
        <f>G10/F10</f>
        <v>0.51180555555555551</v>
      </c>
      <c r="F27" s="72">
        <f>H10/F10</f>
        <v>0.22916666666666666</v>
      </c>
      <c r="G27" s="73">
        <f>I10/F10</f>
        <v>0.2590277777777778</v>
      </c>
      <c r="H27" s="72">
        <f>K10/J10</f>
        <v>0.51063829787234039</v>
      </c>
      <c r="I27" s="72">
        <f>L10/J10</f>
        <v>0.24639670555936857</v>
      </c>
      <c r="J27" s="73">
        <f>M10/J10</f>
        <v>0.24296499656829101</v>
      </c>
    </row>
    <row r="28" spans="1:13" x14ac:dyDescent="0.2">
      <c r="A28" s="14" t="s">
        <v>86</v>
      </c>
      <c r="B28" s="74">
        <f t="shared" ref="B28:B31" si="4">C11/B11</f>
        <v>4.7520661157024795E-2</v>
      </c>
      <c r="C28" s="72">
        <f t="shared" ref="C28:C30" si="5">D11/B11</f>
        <v>0.28202479338842973</v>
      </c>
      <c r="D28" s="73">
        <f t="shared" ref="D28:D31" si="6">E11/B11</f>
        <v>0.67045454545454541</v>
      </c>
      <c r="E28" s="72">
        <f t="shared" ref="E28:E31" si="7">G11/F11</f>
        <v>5.3488372093023255E-2</v>
      </c>
      <c r="F28" s="72">
        <f t="shared" ref="F28:F30" si="8">H11/F11</f>
        <v>0.27674418604651163</v>
      </c>
      <c r="G28" s="73">
        <f t="shared" ref="G28:G31" si="9">I11/F11</f>
        <v>0.66976744186046511</v>
      </c>
      <c r="H28" s="72">
        <f t="shared" ref="H28:H31" si="10">K11/J11</f>
        <v>9.5465393794749408E-3</v>
      </c>
      <c r="I28" s="72">
        <f t="shared" ref="I28:I31" si="11">L11/J11</f>
        <v>0.28400954653937949</v>
      </c>
      <c r="J28" s="73">
        <f t="shared" ref="J28:J31" si="12">M11/J11</f>
        <v>0.7064439140811456</v>
      </c>
    </row>
    <row r="29" spans="1:13" x14ac:dyDescent="0.2">
      <c r="A29" s="14" t="s">
        <v>82</v>
      </c>
      <c r="B29" s="74">
        <f t="shared" si="4"/>
        <v>1</v>
      </c>
      <c r="C29" s="274" t="s">
        <v>99</v>
      </c>
      <c r="D29" s="275" t="s">
        <v>99</v>
      </c>
      <c r="E29" s="72">
        <f t="shared" si="7"/>
        <v>1</v>
      </c>
      <c r="F29" s="274" t="s">
        <v>99</v>
      </c>
      <c r="G29" s="275" t="s">
        <v>99</v>
      </c>
      <c r="H29" s="72">
        <f t="shared" si="10"/>
        <v>0.99304347826086958</v>
      </c>
      <c r="I29" s="72">
        <f t="shared" si="11"/>
        <v>6.956521739130435E-3</v>
      </c>
      <c r="J29" s="275" t="s">
        <v>99</v>
      </c>
    </row>
    <row r="30" spans="1:13" x14ac:dyDescent="0.2">
      <c r="A30" s="14" t="s">
        <v>83</v>
      </c>
      <c r="B30" s="74">
        <f t="shared" si="4"/>
        <v>1.8158236057068743E-2</v>
      </c>
      <c r="C30" s="72">
        <f t="shared" si="5"/>
        <v>0.98184176394293121</v>
      </c>
      <c r="D30" s="275" t="s">
        <v>99</v>
      </c>
      <c r="E30" s="72">
        <f t="shared" si="7"/>
        <v>1.7663386323492306E-2</v>
      </c>
      <c r="F30" s="72">
        <f t="shared" si="8"/>
        <v>0.95811254100428966</v>
      </c>
      <c r="G30" s="73">
        <f t="shared" si="9"/>
        <v>2.4224072672218017E-2</v>
      </c>
      <c r="H30" s="72">
        <f t="shared" si="10"/>
        <v>1.7690169320192066E-2</v>
      </c>
      <c r="I30" s="72">
        <f t="shared" si="11"/>
        <v>0.95956532726813237</v>
      </c>
      <c r="J30" s="73">
        <f t="shared" si="12"/>
        <v>2.2744503411675512E-2</v>
      </c>
    </row>
    <row r="31" spans="1:13" x14ac:dyDescent="0.2">
      <c r="A31" s="14" t="s">
        <v>88</v>
      </c>
      <c r="B31" s="74">
        <f t="shared" si="4"/>
        <v>0.15238095238095239</v>
      </c>
      <c r="C31" s="274" t="s">
        <v>99</v>
      </c>
      <c r="D31" s="73">
        <f t="shared" si="6"/>
        <v>0.84761904761904761</v>
      </c>
      <c r="E31" s="72">
        <f t="shared" si="7"/>
        <v>0.11538461538461539</v>
      </c>
      <c r="F31" s="274" t="s">
        <v>99</v>
      </c>
      <c r="G31" s="73">
        <f t="shared" si="9"/>
        <v>0.88461538461538458</v>
      </c>
      <c r="H31" s="72">
        <f t="shared" si="10"/>
        <v>0.1276595744680851</v>
      </c>
      <c r="I31" s="72">
        <f t="shared" si="11"/>
        <v>0.19148936170212766</v>
      </c>
      <c r="J31" s="73">
        <f t="shared" si="12"/>
        <v>0.68085106382978722</v>
      </c>
    </row>
    <row r="32" spans="1:13" x14ac:dyDescent="0.2">
      <c r="A32" s="14"/>
      <c r="B32" s="74"/>
      <c r="C32" s="72"/>
      <c r="D32" s="73"/>
      <c r="E32" s="72"/>
      <c r="F32" s="72"/>
      <c r="G32" s="73"/>
      <c r="H32" s="72"/>
      <c r="I32" s="72"/>
      <c r="J32" s="73"/>
    </row>
    <row r="33" spans="1:10" ht="31.5" x14ac:dyDescent="0.25">
      <c r="A33" s="210" t="s">
        <v>97</v>
      </c>
      <c r="B33" s="219">
        <f>C16/$B$16</f>
        <v>0.21193683905548313</v>
      </c>
      <c r="C33" s="205">
        <f>D16/$B$16</f>
        <v>0.63131971606547876</v>
      </c>
      <c r="D33" s="216">
        <f>E16/$B$16</f>
        <v>0.1567434448790381</v>
      </c>
      <c r="E33" s="219">
        <f>G16/$F$16</f>
        <v>0.20628967109059435</v>
      </c>
      <c r="F33" s="205">
        <f>H16/$F$16</f>
        <v>0.62968840161569528</v>
      </c>
      <c r="G33" s="216">
        <f>I16/$F$16</f>
        <v>0.16402192729371032</v>
      </c>
      <c r="H33" s="219">
        <f>K16/$J$16</f>
        <v>0.20300534604825893</v>
      </c>
      <c r="I33" s="205">
        <f>L16/$J$16</f>
        <v>0.63805808409189424</v>
      </c>
      <c r="J33" s="216">
        <f>M16/$J$16</f>
        <v>0.15893656985984683</v>
      </c>
    </row>
    <row r="34" spans="1:10" x14ac:dyDescent="0.2">
      <c r="A34" s="26"/>
      <c r="B34" s="217"/>
      <c r="C34" s="20"/>
      <c r="D34" s="218"/>
      <c r="E34" s="217"/>
      <c r="F34" s="20"/>
      <c r="G34" s="218"/>
      <c r="H34" s="217"/>
      <c r="I34" s="20"/>
      <c r="J34" s="218"/>
    </row>
    <row r="35" spans="1:10" x14ac:dyDescent="0.2">
      <c r="A35" s="206" t="s">
        <v>331</v>
      </c>
      <c r="B35" s="28"/>
      <c r="C35" s="28"/>
      <c r="D35" s="28"/>
      <c r="E35" s="28"/>
      <c r="F35" s="28"/>
      <c r="G35" s="28"/>
      <c r="H35" s="28"/>
      <c r="I35" s="28"/>
      <c r="J35" s="28"/>
    </row>
    <row r="36" spans="1:10" x14ac:dyDescent="0.2">
      <c r="A36" s="206"/>
      <c r="B36" s="28"/>
      <c r="C36" s="28"/>
      <c r="D36" s="28"/>
      <c r="E36" s="28"/>
      <c r="F36" s="28"/>
      <c r="G36" s="28"/>
      <c r="H36" s="28"/>
      <c r="I36" s="28"/>
      <c r="J36" s="28"/>
    </row>
    <row r="37" spans="1:10" x14ac:dyDescent="0.2">
      <c r="A37" s="23" t="s">
        <v>5</v>
      </c>
    </row>
    <row r="38" spans="1:10" x14ac:dyDescent="0.2">
      <c r="A38" s="79" t="s">
        <v>44</v>
      </c>
    </row>
  </sheetData>
  <mergeCells count="21">
    <mergeCell ref="B4:E4"/>
    <mergeCell ref="F4:I4"/>
    <mergeCell ref="J4:M4"/>
    <mergeCell ref="B5:B6"/>
    <mergeCell ref="C5:E5"/>
    <mergeCell ref="F5:F6"/>
    <mergeCell ref="G5:I5"/>
    <mergeCell ref="J5:J6"/>
    <mergeCell ref="K5:M5"/>
    <mergeCell ref="I22:I23"/>
    <mergeCell ref="J22:J23"/>
    <mergeCell ref="B21:D21"/>
    <mergeCell ref="E21:G21"/>
    <mergeCell ref="H21:J21"/>
    <mergeCell ref="B22:B23"/>
    <mergeCell ref="C22:C23"/>
    <mergeCell ref="D22:D23"/>
    <mergeCell ref="E22:E23"/>
    <mergeCell ref="F22:F23"/>
    <mergeCell ref="G22:G23"/>
    <mergeCell ref="H22:H23"/>
  </mergeCells>
  <hyperlinks>
    <hyperlink ref="A38" location="'Table of contents'!A1" display="return to table of contents"/>
  </hyperlinks>
  <pageMargins left="0.7" right="0.7" top="0.75" bottom="0.75" header="0.3" footer="0.3"/>
  <pageSetup paperSize="9" scale="74" orientation="landscape" verticalDpi="0"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2"/>
  <sheetViews>
    <sheetView topLeftCell="A37" zoomScaleNormal="100" workbookViewId="0">
      <selection sqref="A1:H1"/>
    </sheetView>
  </sheetViews>
  <sheetFormatPr defaultRowHeight="15" x14ac:dyDescent="0.2"/>
  <cols>
    <col min="1" max="1" width="24" style="18" bestFit="1" customWidth="1"/>
    <col min="2" max="2" width="12" style="18" customWidth="1"/>
    <col min="3" max="8" width="12.85546875" style="18" customWidth="1"/>
    <col min="9" max="9" width="10.28515625" style="18" customWidth="1"/>
    <col min="10" max="16384" width="9.140625" style="18"/>
  </cols>
  <sheetData>
    <row r="1" spans="1:12" ht="33.75" customHeight="1" x14ac:dyDescent="0.2">
      <c r="A1" s="482" t="s">
        <v>333</v>
      </c>
      <c r="B1" s="482"/>
      <c r="C1" s="482"/>
      <c r="D1" s="482"/>
      <c r="E1" s="482"/>
      <c r="F1" s="482"/>
      <c r="G1" s="482"/>
      <c r="H1" s="482"/>
    </row>
    <row r="2" spans="1:12" s="303" customFormat="1" ht="78.75" customHeight="1" x14ac:dyDescent="0.2">
      <c r="A2" s="481" t="s">
        <v>369</v>
      </c>
      <c r="B2" s="481"/>
      <c r="C2" s="481"/>
      <c r="D2" s="481"/>
      <c r="E2" s="481"/>
      <c r="F2" s="481"/>
      <c r="G2" s="481"/>
      <c r="H2" s="481"/>
      <c r="I2" s="323"/>
      <c r="J2" s="323"/>
      <c r="K2" s="323"/>
      <c r="L2" s="323"/>
    </row>
    <row r="3" spans="1:12" ht="15.75" x14ac:dyDescent="0.25">
      <c r="A3" s="19"/>
    </row>
    <row r="4" spans="1:12" ht="15.75" x14ac:dyDescent="0.25">
      <c r="A4" s="19" t="s">
        <v>95</v>
      </c>
    </row>
    <row r="5" spans="1:12" ht="15.75" customHeight="1" x14ac:dyDescent="0.2">
      <c r="A5" s="475" t="s">
        <v>77</v>
      </c>
      <c r="B5" s="470" t="s">
        <v>295</v>
      </c>
      <c r="C5" s="472" t="s">
        <v>1</v>
      </c>
      <c r="D5" s="473"/>
      <c r="E5" s="473"/>
      <c r="F5" s="473"/>
      <c r="G5" s="473"/>
      <c r="H5" s="474"/>
      <c r="I5" s="91"/>
    </row>
    <row r="6" spans="1:12" ht="15.75" customHeight="1" x14ac:dyDescent="0.2">
      <c r="A6" s="476"/>
      <c r="B6" s="478"/>
      <c r="C6" s="479" t="s">
        <v>2</v>
      </c>
      <c r="D6" s="479"/>
      <c r="E6" s="479" t="s">
        <v>3</v>
      </c>
      <c r="F6" s="479"/>
      <c r="G6" s="479" t="s">
        <v>13</v>
      </c>
      <c r="H6" s="479"/>
      <c r="I6" s="91"/>
    </row>
    <row r="7" spans="1:12" ht="23.25" customHeight="1" x14ac:dyDescent="0.2">
      <c r="A7" s="477"/>
      <c r="B7" s="471"/>
      <c r="C7" s="35" t="s">
        <v>296</v>
      </c>
      <c r="D7" s="35" t="s">
        <v>431</v>
      </c>
      <c r="E7" s="35" t="s">
        <v>296</v>
      </c>
      <c r="F7" s="35" t="s">
        <v>431</v>
      </c>
      <c r="G7" s="35" t="s">
        <v>296</v>
      </c>
      <c r="H7" s="35" t="s">
        <v>431</v>
      </c>
      <c r="I7" s="7"/>
    </row>
    <row r="8" spans="1:12" x14ac:dyDescent="0.2">
      <c r="A8" s="11"/>
      <c r="B8" s="11"/>
      <c r="C8" s="85"/>
      <c r="D8" s="85"/>
      <c r="E8" s="85"/>
      <c r="F8" s="85"/>
      <c r="G8" s="85"/>
      <c r="H8" s="85"/>
      <c r="I8" s="25"/>
    </row>
    <row r="9" spans="1:12" x14ac:dyDescent="0.2">
      <c r="A9" s="14" t="s">
        <v>48</v>
      </c>
      <c r="B9" s="200"/>
      <c r="C9" s="180"/>
      <c r="D9" s="199"/>
      <c r="E9" s="200"/>
      <c r="F9" s="199"/>
      <c r="G9" s="200"/>
      <c r="H9" s="199"/>
      <c r="I9" s="16"/>
    </row>
    <row r="10" spans="1:12" x14ac:dyDescent="0.2">
      <c r="A10" s="14" t="s">
        <v>49</v>
      </c>
      <c r="B10" s="200"/>
      <c r="C10" s="180"/>
      <c r="D10" s="199"/>
      <c r="E10" s="200"/>
      <c r="F10" s="199"/>
      <c r="G10" s="200"/>
      <c r="H10" s="199"/>
      <c r="I10" s="16"/>
    </row>
    <row r="11" spans="1:12" x14ac:dyDescent="0.2">
      <c r="A11" s="14" t="s">
        <v>50</v>
      </c>
      <c r="B11" s="200"/>
      <c r="C11" s="180"/>
      <c r="D11" s="199"/>
      <c r="E11" s="200"/>
      <c r="F11" s="199"/>
      <c r="G11" s="200"/>
      <c r="H11" s="199"/>
      <c r="I11" s="16"/>
    </row>
    <row r="12" spans="1:12" x14ac:dyDescent="0.2">
      <c r="A12" s="14" t="s">
        <v>51</v>
      </c>
      <c r="B12" s="200"/>
      <c r="C12" s="180"/>
      <c r="D12" s="199"/>
      <c r="E12" s="200"/>
      <c r="F12" s="199"/>
      <c r="G12" s="200"/>
      <c r="H12" s="199"/>
      <c r="I12" s="16"/>
    </row>
    <row r="13" spans="1:12" x14ac:dyDescent="0.2">
      <c r="A13" s="14" t="s">
        <v>7</v>
      </c>
      <c r="B13" s="200"/>
      <c r="C13" s="180"/>
      <c r="D13" s="199"/>
      <c r="E13" s="200"/>
      <c r="F13" s="199"/>
      <c r="G13" s="200"/>
      <c r="H13" s="199"/>
      <c r="I13" s="16"/>
    </row>
    <row r="14" spans="1:12" x14ac:dyDescent="0.2">
      <c r="A14" s="14" t="s">
        <v>52</v>
      </c>
      <c r="B14" s="200"/>
      <c r="C14" s="180"/>
      <c r="D14" s="199"/>
      <c r="E14" s="200"/>
      <c r="F14" s="199"/>
      <c r="G14" s="200"/>
      <c r="H14" s="199"/>
      <c r="I14" s="16"/>
    </row>
    <row r="15" spans="1:12" x14ac:dyDescent="0.2">
      <c r="A15" s="14" t="s">
        <v>53</v>
      </c>
      <c r="B15" s="200"/>
      <c r="C15" s="180"/>
      <c r="D15" s="199"/>
      <c r="E15" s="200"/>
      <c r="F15" s="199"/>
      <c r="G15" s="200"/>
      <c r="H15" s="199"/>
      <c r="I15" s="16"/>
    </row>
    <row r="16" spans="1:12" x14ac:dyDescent="0.2">
      <c r="A16" s="14" t="s">
        <v>54</v>
      </c>
      <c r="B16" s="200"/>
      <c r="C16" s="180"/>
      <c r="D16" s="199"/>
      <c r="E16" s="200"/>
      <c r="F16" s="199"/>
      <c r="G16" s="200"/>
      <c r="H16" s="199"/>
      <c r="I16" s="16"/>
    </row>
    <row r="17" spans="1:9" x14ac:dyDescent="0.2">
      <c r="A17" s="14" t="s">
        <v>11</v>
      </c>
      <c r="B17" s="200"/>
      <c r="C17" s="180"/>
      <c r="D17" s="199"/>
      <c r="E17" s="200"/>
      <c r="F17" s="199"/>
      <c r="G17" s="200"/>
      <c r="H17" s="199"/>
      <c r="I17" s="16"/>
    </row>
    <row r="18" spans="1:9" x14ac:dyDescent="0.2">
      <c r="A18" s="14" t="s">
        <v>10</v>
      </c>
      <c r="B18" s="200"/>
      <c r="C18" s="180"/>
      <c r="D18" s="199"/>
      <c r="E18" s="200"/>
      <c r="F18" s="199"/>
      <c r="G18" s="200"/>
      <c r="H18" s="199"/>
      <c r="I18" s="16"/>
    </row>
    <row r="19" spans="1:9" x14ac:dyDescent="0.2">
      <c r="A19" s="14" t="s">
        <v>55</v>
      </c>
      <c r="B19" s="200"/>
      <c r="C19" s="180"/>
      <c r="D19" s="199"/>
      <c r="E19" s="200"/>
      <c r="F19" s="199"/>
      <c r="G19" s="200"/>
      <c r="H19" s="199"/>
      <c r="I19" s="16"/>
    </row>
    <row r="20" spans="1:9" x14ac:dyDescent="0.2">
      <c r="A20" s="14" t="s">
        <v>56</v>
      </c>
      <c r="B20" s="200"/>
      <c r="C20" s="180"/>
      <c r="D20" s="199"/>
      <c r="E20" s="200"/>
      <c r="F20" s="199"/>
      <c r="G20" s="200"/>
      <c r="H20" s="199"/>
      <c r="I20" s="16"/>
    </row>
    <row r="21" spans="1:9" x14ac:dyDescent="0.2">
      <c r="A21" s="14" t="s">
        <v>57</v>
      </c>
      <c r="B21" s="200"/>
      <c r="C21" s="180"/>
      <c r="D21" s="199"/>
      <c r="E21" s="200"/>
      <c r="F21" s="199"/>
      <c r="G21" s="200"/>
      <c r="H21" s="199"/>
      <c r="I21" s="16"/>
    </row>
    <row r="22" spans="1:9" x14ac:dyDescent="0.2">
      <c r="A22" s="14" t="s">
        <v>58</v>
      </c>
      <c r="B22" s="200"/>
      <c r="C22" s="180"/>
      <c r="D22" s="199"/>
      <c r="E22" s="200"/>
      <c r="F22" s="199"/>
      <c r="G22" s="200"/>
      <c r="H22" s="199"/>
      <c r="I22" s="16"/>
    </row>
    <row r="23" spans="1:9" x14ac:dyDescent="0.2">
      <c r="A23" s="14" t="s">
        <v>59</v>
      </c>
      <c r="B23" s="200"/>
      <c r="C23" s="180"/>
      <c r="D23" s="199"/>
      <c r="E23" s="200"/>
      <c r="F23" s="199"/>
      <c r="G23" s="200"/>
      <c r="H23" s="199"/>
      <c r="I23" s="16"/>
    </row>
    <row r="24" spans="1:9" x14ac:dyDescent="0.2">
      <c r="A24" s="14" t="s">
        <v>60</v>
      </c>
      <c r="B24" s="200"/>
      <c r="C24" s="180"/>
      <c r="D24" s="199"/>
      <c r="E24" s="200"/>
      <c r="F24" s="199"/>
      <c r="G24" s="200"/>
      <c r="H24" s="199"/>
      <c r="I24" s="16"/>
    </row>
    <row r="25" spans="1:9" x14ac:dyDescent="0.2">
      <c r="A25" s="14" t="s">
        <v>9</v>
      </c>
      <c r="B25" s="200"/>
      <c r="C25" s="180"/>
      <c r="D25" s="199"/>
      <c r="E25" s="200"/>
      <c r="F25" s="199"/>
      <c r="G25" s="200"/>
      <c r="H25" s="199"/>
      <c r="I25" s="16"/>
    </row>
    <row r="26" spans="1:9" x14ac:dyDescent="0.2">
      <c r="A26" s="14" t="s">
        <v>61</v>
      </c>
      <c r="B26" s="200"/>
      <c r="C26" s="180"/>
      <c r="D26" s="199"/>
      <c r="E26" s="200"/>
      <c r="F26" s="199"/>
      <c r="G26" s="200"/>
      <c r="H26" s="199"/>
      <c r="I26" s="16"/>
    </row>
    <row r="27" spans="1:9" x14ac:dyDescent="0.2">
      <c r="A27" s="14" t="s">
        <v>6</v>
      </c>
      <c r="B27" s="200"/>
      <c r="C27" s="180"/>
      <c r="D27" s="199"/>
      <c r="E27" s="200"/>
      <c r="F27" s="199"/>
      <c r="G27" s="200"/>
      <c r="H27" s="199"/>
      <c r="I27" s="16"/>
    </row>
    <row r="28" spans="1:9" x14ac:dyDescent="0.2">
      <c r="A28" s="14" t="s">
        <v>62</v>
      </c>
      <c r="B28" s="200"/>
      <c r="C28" s="180"/>
      <c r="D28" s="199"/>
      <c r="E28" s="200"/>
      <c r="F28" s="199"/>
      <c r="G28" s="200"/>
      <c r="H28" s="199"/>
      <c r="I28" s="16"/>
    </row>
    <row r="29" spans="1:9" x14ac:dyDescent="0.2">
      <c r="A29" s="14" t="s">
        <v>8</v>
      </c>
      <c r="B29" s="200"/>
      <c r="C29" s="180"/>
      <c r="D29" s="199"/>
      <c r="E29" s="200"/>
      <c r="F29" s="199"/>
      <c r="G29" s="200"/>
      <c r="H29" s="199"/>
      <c r="I29" s="16"/>
    </row>
    <row r="30" spans="1:9" x14ac:dyDescent="0.2">
      <c r="A30" s="14" t="s">
        <v>63</v>
      </c>
      <c r="B30" s="200"/>
      <c r="C30" s="180"/>
      <c r="D30" s="199"/>
      <c r="E30" s="200"/>
      <c r="F30" s="199"/>
      <c r="G30" s="200"/>
      <c r="H30" s="199"/>
      <c r="I30" s="16"/>
    </row>
    <row r="31" spans="1:9" x14ac:dyDescent="0.2">
      <c r="A31" s="14" t="s">
        <v>64</v>
      </c>
      <c r="B31" s="200"/>
      <c r="C31" s="180"/>
      <c r="D31" s="199"/>
      <c r="E31" s="200"/>
      <c r="F31" s="199"/>
      <c r="G31" s="200"/>
      <c r="H31" s="199"/>
      <c r="I31" s="16"/>
    </row>
    <row r="32" spans="1:9" x14ac:dyDescent="0.2">
      <c r="A32" s="14" t="s">
        <v>65</v>
      </c>
      <c r="B32" s="200"/>
      <c r="C32" s="180"/>
      <c r="D32" s="199"/>
      <c r="E32" s="200"/>
      <c r="F32" s="199"/>
      <c r="G32" s="200"/>
      <c r="H32" s="199"/>
      <c r="I32" s="16"/>
    </row>
    <row r="33" spans="1:9" x14ac:dyDescent="0.2">
      <c r="A33" s="14" t="s">
        <v>66</v>
      </c>
      <c r="B33" s="200"/>
      <c r="C33" s="180"/>
      <c r="D33" s="199"/>
      <c r="E33" s="200"/>
      <c r="F33" s="199"/>
      <c r="G33" s="200"/>
      <c r="H33" s="199"/>
      <c r="I33" s="16"/>
    </row>
    <row r="34" spans="1:9" x14ac:dyDescent="0.2">
      <c r="A34" s="14" t="s">
        <v>67</v>
      </c>
      <c r="B34" s="200"/>
      <c r="C34" s="180"/>
      <c r="D34" s="199"/>
      <c r="E34" s="200"/>
      <c r="F34" s="199"/>
      <c r="G34" s="200"/>
      <c r="H34" s="199"/>
      <c r="I34" s="16"/>
    </row>
    <row r="35" spans="1:9" x14ac:dyDescent="0.2">
      <c r="A35" s="14" t="s">
        <v>68</v>
      </c>
      <c r="B35" s="200"/>
      <c r="C35" s="180"/>
      <c r="D35" s="199"/>
      <c r="E35" s="200"/>
      <c r="F35" s="199"/>
      <c r="G35" s="200"/>
      <c r="H35" s="199"/>
      <c r="I35" s="16"/>
    </row>
    <row r="36" spans="1:9" x14ac:dyDescent="0.2">
      <c r="A36" s="14" t="s">
        <v>69</v>
      </c>
      <c r="B36" s="200"/>
      <c r="C36" s="180"/>
      <c r="D36" s="199"/>
      <c r="E36" s="200"/>
      <c r="F36" s="199"/>
      <c r="G36" s="200"/>
      <c r="H36" s="199"/>
      <c r="I36" s="16"/>
    </row>
    <row r="37" spans="1:9" x14ac:dyDescent="0.2">
      <c r="A37" s="14" t="s">
        <v>70</v>
      </c>
      <c r="B37" s="200"/>
      <c r="C37" s="180"/>
      <c r="D37" s="199"/>
      <c r="E37" s="200"/>
      <c r="F37" s="199"/>
      <c r="G37" s="200"/>
      <c r="H37" s="199"/>
      <c r="I37" s="16"/>
    </row>
    <row r="38" spans="1:9" x14ac:dyDescent="0.2">
      <c r="A38" s="14" t="s">
        <v>12</v>
      </c>
      <c r="B38" s="200"/>
      <c r="C38" s="180"/>
      <c r="D38" s="199"/>
      <c r="E38" s="200"/>
      <c r="F38" s="199"/>
      <c r="G38" s="200"/>
      <c r="H38" s="199"/>
      <c r="I38" s="16"/>
    </row>
    <row r="39" spans="1:9" x14ac:dyDescent="0.2">
      <c r="A39" s="14" t="s">
        <v>71</v>
      </c>
      <c r="B39" s="200"/>
      <c r="C39" s="180"/>
      <c r="D39" s="199"/>
      <c r="E39" s="200"/>
      <c r="F39" s="199"/>
      <c r="G39" s="200"/>
      <c r="H39" s="199"/>
      <c r="I39" s="16"/>
    </row>
    <row r="40" spans="1:9" x14ac:dyDescent="0.2">
      <c r="A40" s="14" t="s">
        <v>72</v>
      </c>
      <c r="B40" s="200"/>
      <c r="C40" s="180"/>
      <c r="D40" s="199"/>
      <c r="E40" s="200"/>
      <c r="F40" s="199"/>
      <c r="G40" s="200"/>
      <c r="H40" s="199"/>
      <c r="I40" s="16"/>
    </row>
    <row r="41" spans="1:9" x14ac:dyDescent="0.2">
      <c r="A41" s="14"/>
      <c r="B41" s="200"/>
      <c r="C41" s="180"/>
      <c r="D41" s="199"/>
      <c r="E41" s="200"/>
      <c r="F41" s="199"/>
      <c r="G41" s="200"/>
      <c r="H41" s="199"/>
      <c r="I41" s="16"/>
    </row>
    <row r="42" spans="1:9" x14ac:dyDescent="0.2">
      <c r="A42" s="14" t="s">
        <v>98</v>
      </c>
      <c r="B42" s="200"/>
      <c r="C42" s="180"/>
      <c r="D42" s="201"/>
      <c r="E42" s="200"/>
      <c r="F42" s="201"/>
      <c r="G42" s="200"/>
      <c r="H42" s="201"/>
      <c r="I42" s="16"/>
    </row>
    <row r="43" spans="1:9" x14ac:dyDescent="0.2">
      <c r="A43" s="86"/>
      <c r="B43" s="180"/>
      <c r="C43" s="180"/>
      <c r="D43" s="201"/>
      <c r="E43" s="180"/>
      <c r="F43" s="201"/>
      <c r="G43" s="180"/>
      <c r="H43" s="201"/>
      <c r="I43" s="16"/>
    </row>
    <row r="44" spans="1:9" ht="15.75" x14ac:dyDescent="0.25">
      <c r="A44" s="96" t="s">
        <v>210</v>
      </c>
      <c r="B44" s="225"/>
      <c r="C44" s="225"/>
      <c r="D44" s="227"/>
      <c r="E44" s="225"/>
      <c r="F44" s="227"/>
      <c r="G44" s="225"/>
      <c r="H44" s="227"/>
      <c r="I44" s="92"/>
    </row>
    <row r="45" spans="1:9" ht="15.75" x14ac:dyDescent="0.25">
      <c r="A45" s="87"/>
      <c r="B45" s="226"/>
      <c r="C45" s="226"/>
      <c r="D45" s="228"/>
      <c r="E45" s="226"/>
      <c r="F45" s="228"/>
      <c r="G45" s="226"/>
      <c r="H45" s="228"/>
      <c r="I45" s="92"/>
    </row>
    <row r="46" spans="1:9" ht="15.75" x14ac:dyDescent="0.25">
      <c r="A46" s="206" t="s">
        <v>300</v>
      </c>
      <c r="B46" s="204"/>
      <c r="C46" s="204"/>
      <c r="D46" s="205"/>
      <c r="E46" s="204"/>
      <c r="F46" s="205"/>
      <c r="G46" s="204"/>
      <c r="H46" s="205"/>
      <c r="I46" s="92"/>
    </row>
    <row r="47" spans="1:9" ht="15.75" x14ac:dyDescent="0.25">
      <c r="A47" s="24"/>
      <c r="B47" s="204"/>
      <c r="C47" s="204"/>
      <c r="D47" s="205"/>
      <c r="E47" s="204"/>
      <c r="F47" s="205"/>
      <c r="G47" s="204"/>
      <c r="H47" s="205"/>
      <c r="I47" s="92"/>
    </row>
    <row r="48" spans="1:9" ht="15.75" x14ac:dyDescent="0.25">
      <c r="A48" s="19" t="s">
        <v>90</v>
      </c>
    </row>
    <row r="49" spans="1:9" s="303" customFormat="1" ht="15.75" customHeight="1" x14ac:dyDescent="0.2">
      <c r="A49" s="475" t="s">
        <v>77</v>
      </c>
      <c r="B49" s="470" t="s">
        <v>295</v>
      </c>
      <c r="C49" s="472" t="s">
        <v>1</v>
      </c>
      <c r="D49" s="473"/>
      <c r="E49" s="473"/>
      <c r="F49" s="473"/>
      <c r="G49" s="473"/>
      <c r="H49" s="474"/>
      <c r="I49" s="91"/>
    </row>
    <row r="50" spans="1:9" s="303" customFormat="1" ht="15.75" customHeight="1" x14ac:dyDescent="0.2">
      <c r="A50" s="476"/>
      <c r="B50" s="478"/>
      <c r="C50" s="479" t="s">
        <v>2</v>
      </c>
      <c r="D50" s="479"/>
      <c r="E50" s="479" t="s">
        <v>3</v>
      </c>
      <c r="F50" s="479"/>
      <c r="G50" s="479" t="s">
        <v>13</v>
      </c>
      <c r="H50" s="479"/>
      <c r="I50" s="91"/>
    </row>
    <row r="51" spans="1:9" s="303" customFormat="1" ht="23.25" customHeight="1" x14ac:dyDescent="0.2">
      <c r="A51" s="477"/>
      <c r="B51" s="471"/>
      <c r="C51" s="35" t="s">
        <v>296</v>
      </c>
      <c r="D51" s="35" t="s">
        <v>431</v>
      </c>
      <c r="E51" s="35" t="s">
        <v>296</v>
      </c>
      <c r="F51" s="35" t="s">
        <v>431</v>
      </c>
      <c r="G51" s="35" t="s">
        <v>296</v>
      </c>
      <c r="H51" s="35" t="s">
        <v>431</v>
      </c>
      <c r="I51" s="7"/>
    </row>
    <row r="52" spans="1:9" x14ac:dyDescent="0.2">
      <c r="A52" s="11"/>
      <c r="B52" s="11"/>
      <c r="C52" s="85"/>
      <c r="D52" s="85"/>
      <c r="E52" s="85"/>
      <c r="F52" s="85"/>
      <c r="G52" s="85"/>
      <c r="H52" s="85"/>
      <c r="I52" s="25"/>
    </row>
    <row r="53" spans="1:9" x14ac:dyDescent="0.2">
      <c r="A53" s="14" t="s">
        <v>48</v>
      </c>
      <c r="B53" s="200"/>
      <c r="C53" s="180"/>
      <c r="D53" s="199"/>
      <c r="E53" s="200"/>
      <c r="F53" s="199"/>
      <c r="G53" s="200"/>
      <c r="H53" s="199"/>
      <c r="I53" s="16"/>
    </row>
    <row r="54" spans="1:9" x14ac:dyDescent="0.2">
      <c r="A54" s="14" t="s">
        <v>49</v>
      </c>
      <c r="B54" s="200"/>
      <c r="C54" s="180"/>
      <c r="D54" s="199"/>
      <c r="E54" s="200"/>
      <c r="F54" s="199"/>
      <c r="G54" s="200"/>
      <c r="H54" s="199"/>
      <c r="I54" s="16"/>
    </row>
    <row r="55" spans="1:9" x14ac:dyDescent="0.2">
      <c r="A55" s="14" t="s">
        <v>50</v>
      </c>
      <c r="B55" s="200"/>
      <c r="C55" s="180"/>
      <c r="D55" s="199"/>
      <c r="E55" s="200"/>
      <c r="F55" s="199"/>
      <c r="G55" s="200"/>
      <c r="H55" s="199"/>
      <c r="I55" s="16"/>
    </row>
    <row r="56" spans="1:9" x14ac:dyDescent="0.2">
      <c r="A56" s="14" t="s">
        <v>51</v>
      </c>
      <c r="B56" s="200"/>
      <c r="C56" s="180"/>
      <c r="D56" s="199"/>
      <c r="E56" s="200"/>
      <c r="F56" s="199"/>
      <c r="G56" s="200"/>
      <c r="H56" s="199"/>
      <c r="I56" s="16"/>
    </row>
    <row r="57" spans="1:9" x14ac:dyDescent="0.2">
      <c r="A57" s="14" t="s">
        <v>7</v>
      </c>
      <c r="B57" s="200"/>
      <c r="C57" s="180"/>
      <c r="D57" s="199"/>
      <c r="E57" s="200"/>
      <c r="F57" s="199"/>
      <c r="G57" s="200"/>
      <c r="H57" s="199"/>
      <c r="I57" s="16"/>
    </row>
    <row r="58" spans="1:9" x14ac:dyDescent="0.2">
      <c r="A58" s="14" t="s">
        <v>52</v>
      </c>
      <c r="B58" s="200"/>
      <c r="C58" s="180"/>
      <c r="D58" s="199"/>
      <c r="E58" s="200"/>
      <c r="F58" s="199"/>
      <c r="G58" s="200"/>
      <c r="H58" s="199"/>
      <c r="I58" s="16"/>
    </row>
    <row r="59" spans="1:9" x14ac:dyDescent="0.2">
      <c r="A59" s="14" t="s">
        <v>53</v>
      </c>
      <c r="B59" s="200"/>
      <c r="C59" s="180"/>
      <c r="D59" s="199"/>
      <c r="E59" s="200"/>
      <c r="F59" s="199"/>
      <c r="G59" s="200"/>
      <c r="H59" s="199"/>
      <c r="I59" s="16"/>
    </row>
    <row r="60" spans="1:9" x14ac:dyDescent="0.2">
      <c r="A60" s="14" t="s">
        <v>54</v>
      </c>
      <c r="B60" s="200"/>
      <c r="C60" s="180"/>
      <c r="D60" s="199"/>
      <c r="E60" s="200"/>
      <c r="F60" s="199"/>
      <c r="G60" s="200"/>
      <c r="H60" s="199"/>
      <c r="I60" s="16"/>
    </row>
    <row r="61" spans="1:9" x14ac:dyDescent="0.2">
      <c r="A61" s="14" t="s">
        <v>11</v>
      </c>
      <c r="B61" s="200"/>
      <c r="C61" s="180"/>
      <c r="D61" s="199"/>
      <c r="E61" s="200"/>
      <c r="F61" s="199"/>
      <c r="G61" s="200"/>
      <c r="H61" s="199"/>
      <c r="I61" s="16"/>
    </row>
    <row r="62" spans="1:9" x14ac:dyDescent="0.2">
      <c r="A62" s="14" t="s">
        <v>10</v>
      </c>
      <c r="B62" s="200"/>
      <c r="C62" s="180"/>
      <c r="D62" s="199"/>
      <c r="E62" s="200"/>
      <c r="F62" s="199"/>
      <c r="G62" s="200"/>
      <c r="H62" s="199"/>
      <c r="I62" s="16"/>
    </row>
    <row r="63" spans="1:9" x14ac:dyDescent="0.2">
      <c r="A63" s="14" t="s">
        <v>55</v>
      </c>
      <c r="B63" s="200"/>
      <c r="C63" s="180"/>
      <c r="D63" s="199"/>
      <c r="E63" s="200"/>
      <c r="F63" s="199"/>
      <c r="G63" s="200"/>
      <c r="H63" s="199"/>
      <c r="I63" s="16"/>
    </row>
    <row r="64" spans="1:9" x14ac:dyDescent="0.2">
      <c r="A64" s="14" t="s">
        <v>56</v>
      </c>
      <c r="B64" s="200"/>
      <c r="C64" s="180"/>
      <c r="D64" s="199"/>
      <c r="E64" s="200"/>
      <c r="F64" s="199"/>
      <c r="G64" s="200"/>
      <c r="H64" s="199"/>
      <c r="I64" s="16"/>
    </row>
    <row r="65" spans="1:9" x14ac:dyDescent="0.2">
      <c r="A65" s="14" t="s">
        <v>57</v>
      </c>
      <c r="B65" s="200"/>
      <c r="C65" s="180"/>
      <c r="D65" s="199"/>
      <c r="E65" s="200"/>
      <c r="F65" s="199"/>
      <c r="G65" s="200"/>
      <c r="H65" s="199"/>
      <c r="I65" s="16"/>
    </row>
    <row r="66" spans="1:9" x14ac:dyDescent="0.2">
      <c r="A66" s="14" t="s">
        <v>58</v>
      </c>
      <c r="B66" s="200"/>
      <c r="C66" s="180"/>
      <c r="D66" s="199"/>
      <c r="E66" s="200"/>
      <c r="F66" s="199"/>
      <c r="G66" s="200"/>
      <c r="H66" s="199"/>
      <c r="I66" s="16"/>
    </row>
    <row r="67" spans="1:9" x14ac:dyDescent="0.2">
      <c r="A67" s="14" t="s">
        <v>59</v>
      </c>
      <c r="B67" s="200"/>
      <c r="C67" s="180"/>
      <c r="D67" s="199"/>
      <c r="E67" s="200"/>
      <c r="F67" s="199"/>
      <c r="G67" s="200"/>
      <c r="H67" s="199"/>
      <c r="I67" s="16"/>
    </row>
    <row r="68" spans="1:9" x14ac:dyDescent="0.2">
      <c r="A68" s="14" t="s">
        <v>60</v>
      </c>
      <c r="B68" s="200"/>
      <c r="C68" s="180"/>
      <c r="D68" s="199"/>
      <c r="E68" s="200"/>
      <c r="F68" s="199"/>
      <c r="G68" s="200"/>
      <c r="H68" s="199"/>
      <c r="I68" s="16"/>
    </row>
    <row r="69" spans="1:9" x14ac:dyDescent="0.2">
      <c r="A69" s="14" t="s">
        <v>9</v>
      </c>
      <c r="B69" s="200"/>
      <c r="C69" s="180"/>
      <c r="D69" s="199"/>
      <c r="E69" s="200"/>
      <c r="F69" s="199"/>
      <c r="G69" s="200"/>
      <c r="H69" s="199"/>
      <c r="I69" s="16"/>
    </row>
    <row r="70" spans="1:9" x14ac:dyDescent="0.2">
      <c r="A70" s="14" t="s">
        <v>61</v>
      </c>
      <c r="B70" s="200"/>
      <c r="C70" s="180"/>
      <c r="D70" s="199"/>
      <c r="E70" s="200"/>
      <c r="F70" s="199"/>
      <c r="G70" s="200"/>
      <c r="H70" s="199"/>
      <c r="I70" s="16"/>
    </row>
    <row r="71" spans="1:9" x14ac:dyDescent="0.2">
      <c r="A71" s="14" t="s">
        <v>6</v>
      </c>
      <c r="B71" s="200"/>
      <c r="C71" s="180"/>
      <c r="D71" s="199"/>
      <c r="E71" s="200"/>
      <c r="F71" s="199"/>
      <c r="G71" s="200"/>
      <c r="H71" s="199"/>
      <c r="I71" s="16"/>
    </row>
    <row r="72" spans="1:9" x14ac:dyDescent="0.2">
      <c r="A72" s="14" t="s">
        <v>62</v>
      </c>
      <c r="B72" s="200"/>
      <c r="C72" s="180"/>
      <c r="D72" s="199"/>
      <c r="E72" s="200"/>
      <c r="F72" s="199"/>
      <c r="G72" s="200"/>
      <c r="H72" s="199"/>
      <c r="I72" s="16"/>
    </row>
    <row r="73" spans="1:9" x14ac:dyDescent="0.2">
      <c r="A73" s="14" t="s">
        <v>8</v>
      </c>
      <c r="B73" s="200"/>
      <c r="C73" s="180"/>
      <c r="D73" s="199"/>
      <c r="E73" s="200"/>
      <c r="F73" s="199"/>
      <c r="G73" s="200"/>
      <c r="H73" s="199"/>
      <c r="I73" s="16"/>
    </row>
    <row r="74" spans="1:9" x14ac:dyDescent="0.2">
      <c r="A74" s="14" t="s">
        <v>63</v>
      </c>
      <c r="B74" s="200"/>
      <c r="C74" s="180"/>
      <c r="D74" s="199"/>
      <c r="E74" s="200"/>
      <c r="F74" s="199"/>
      <c r="G74" s="200"/>
      <c r="H74" s="199"/>
      <c r="I74" s="16"/>
    </row>
    <row r="75" spans="1:9" x14ac:dyDescent="0.2">
      <c r="A75" s="14" t="s">
        <v>64</v>
      </c>
      <c r="B75" s="200"/>
      <c r="C75" s="180"/>
      <c r="D75" s="199"/>
      <c r="E75" s="200"/>
      <c r="F75" s="199"/>
      <c r="G75" s="200"/>
      <c r="H75" s="199"/>
      <c r="I75" s="16"/>
    </row>
    <row r="76" spans="1:9" x14ac:dyDescent="0.2">
      <c r="A76" s="14" t="s">
        <v>65</v>
      </c>
      <c r="B76" s="200"/>
      <c r="C76" s="180"/>
      <c r="D76" s="199"/>
      <c r="E76" s="200"/>
      <c r="F76" s="199"/>
      <c r="G76" s="200"/>
      <c r="H76" s="199"/>
      <c r="I76" s="16"/>
    </row>
    <row r="77" spans="1:9" x14ac:dyDescent="0.2">
      <c r="A77" s="14" t="s">
        <v>66</v>
      </c>
      <c r="B77" s="200"/>
      <c r="C77" s="180"/>
      <c r="D77" s="199"/>
      <c r="E77" s="200"/>
      <c r="F77" s="199"/>
      <c r="G77" s="200"/>
      <c r="H77" s="199"/>
      <c r="I77" s="16"/>
    </row>
    <row r="78" spans="1:9" x14ac:dyDescent="0.2">
      <c r="A78" s="14" t="s">
        <v>67</v>
      </c>
      <c r="B78" s="200"/>
      <c r="C78" s="180"/>
      <c r="D78" s="199"/>
      <c r="E78" s="200"/>
      <c r="F78" s="199"/>
      <c r="G78" s="200"/>
      <c r="H78" s="199"/>
      <c r="I78" s="16"/>
    </row>
    <row r="79" spans="1:9" x14ac:dyDescent="0.2">
      <c r="A79" s="14" t="s">
        <v>68</v>
      </c>
      <c r="B79" s="200"/>
      <c r="C79" s="180"/>
      <c r="D79" s="199"/>
      <c r="E79" s="200"/>
      <c r="F79" s="199"/>
      <c r="G79" s="200"/>
      <c r="H79" s="199"/>
      <c r="I79" s="16"/>
    </row>
    <row r="80" spans="1:9" x14ac:dyDescent="0.2">
      <c r="A80" s="14" t="s">
        <v>69</v>
      </c>
      <c r="B80" s="200"/>
      <c r="C80" s="180"/>
      <c r="D80" s="199"/>
      <c r="E80" s="200"/>
      <c r="F80" s="199"/>
      <c r="G80" s="200"/>
      <c r="H80" s="199"/>
      <c r="I80" s="16"/>
    </row>
    <row r="81" spans="1:9" x14ac:dyDescent="0.2">
      <c r="A81" s="14" t="s">
        <v>70</v>
      </c>
      <c r="B81" s="200"/>
      <c r="C81" s="180"/>
      <c r="D81" s="199"/>
      <c r="E81" s="200"/>
      <c r="F81" s="199"/>
      <c r="G81" s="200"/>
      <c r="H81" s="199"/>
      <c r="I81" s="16"/>
    </row>
    <row r="82" spans="1:9" x14ac:dyDescent="0.2">
      <c r="A82" s="14" t="s">
        <v>12</v>
      </c>
      <c r="B82" s="200"/>
      <c r="C82" s="180"/>
      <c r="D82" s="199"/>
      <c r="E82" s="200"/>
      <c r="F82" s="199"/>
      <c r="G82" s="200"/>
      <c r="H82" s="199"/>
      <c r="I82" s="16"/>
    </row>
    <row r="83" spans="1:9" x14ac:dyDescent="0.2">
      <c r="A83" s="14" t="s">
        <v>71</v>
      </c>
      <c r="B83" s="200"/>
      <c r="C83" s="180"/>
      <c r="D83" s="199"/>
      <c r="E83" s="200"/>
      <c r="F83" s="199"/>
      <c r="G83" s="200"/>
      <c r="H83" s="199"/>
      <c r="I83" s="16"/>
    </row>
    <row r="84" spans="1:9" x14ac:dyDescent="0.2">
      <c r="A84" s="14" t="s">
        <v>72</v>
      </c>
      <c r="B84" s="200"/>
      <c r="C84" s="180"/>
      <c r="D84" s="199"/>
      <c r="E84" s="200"/>
      <c r="F84" s="199"/>
      <c r="G84" s="200"/>
      <c r="H84" s="199"/>
      <c r="I84" s="16"/>
    </row>
    <row r="85" spans="1:9" x14ac:dyDescent="0.2">
      <c r="A85" s="14"/>
      <c r="B85" s="200"/>
      <c r="C85" s="180"/>
      <c r="D85" s="199"/>
      <c r="E85" s="200"/>
      <c r="F85" s="199"/>
      <c r="G85" s="200"/>
      <c r="H85" s="199"/>
      <c r="I85" s="16"/>
    </row>
    <row r="86" spans="1:9" x14ac:dyDescent="0.2">
      <c r="A86" s="14" t="s">
        <v>98</v>
      </c>
      <c r="B86" s="200"/>
      <c r="C86" s="180"/>
      <c r="D86" s="201"/>
      <c r="E86" s="200"/>
      <c r="F86" s="201"/>
      <c r="G86" s="200"/>
      <c r="H86" s="201"/>
      <c r="I86" s="16"/>
    </row>
    <row r="87" spans="1:9" x14ac:dyDescent="0.2">
      <c r="A87" s="86"/>
      <c r="B87" s="180"/>
      <c r="C87" s="180"/>
      <c r="D87" s="201"/>
      <c r="E87" s="180"/>
      <c r="F87" s="201"/>
      <c r="G87" s="180"/>
      <c r="H87" s="201"/>
      <c r="I87" s="16"/>
    </row>
    <row r="88" spans="1:9" ht="15.75" x14ac:dyDescent="0.25">
      <c r="A88" s="96" t="s">
        <v>210</v>
      </c>
      <c r="B88" s="225"/>
      <c r="C88" s="225"/>
      <c r="D88" s="227"/>
      <c r="E88" s="225"/>
      <c r="F88" s="227"/>
      <c r="G88" s="225"/>
      <c r="H88" s="227"/>
      <c r="I88" s="92"/>
    </row>
    <row r="89" spans="1:9" ht="15.75" x14ac:dyDescent="0.25">
      <c r="A89" s="87"/>
      <c r="B89" s="226"/>
      <c r="C89" s="226"/>
      <c r="D89" s="228"/>
      <c r="E89" s="226"/>
      <c r="F89" s="228"/>
      <c r="G89" s="226"/>
      <c r="H89" s="228"/>
      <c r="I89" s="92"/>
    </row>
    <row r="90" spans="1:9" ht="15.75" customHeight="1" x14ac:dyDescent="0.25">
      <c r="A90" s="206" t="s">
        <v>301</v>
      </c>
      <c r="B90" s="204"/>
      <c r="C90" s="204"/>
      <c r="D90" s="205"/>
      <c r="E90" s="204"/>
      <c r="F90" s="205"/>
      <c r="G90" s="204"/>
      <c r="H90" s="205"/>
      <c r="I90" s="3"/>
    </row>
    <row r="91" spans="1:9" ht="15.75" x14ac:dyDescent="0.25">
      <c r="A91" s="24"/>
      <c r="B91" s="204"/>
      <c r="C91" s="204"/>
      <c r="D91" s="205"/>
      <c r="E91" s="204"/>
      <c r="F91" s="205"/>
      <c r="G91" s="204"/>
      <c r="H91" s="205"/>
    </row>
    <row r="92" spans="1:9" ht="15.75" x14ac:dyDescent="0.25">
      <c r="A92" s="19" t="s">
        <v>80</v>
      </c>
    </row>
    <row r="93" spans="1:9" s="303" customFormat="1" ht="15.75" customHeight="1" x14ac:dyDescent="0.2">
      <c r="A93" s="475" t="s">
        <v>77</v>
      </c>
      <c r="B93" s="470" t="s">
        <v>295</v>
      </c>
      <c r="C93" s="472" t="s">
        <v>1</v>
      </c>
      <c r="D93" s="473"/>
      <c r="E93" s="473"/>
      <c r="F93" s="473"/>
      <c r="G93" s="473"/>
      <c r="H93" s="474"/>
      <c r="I93" s="91"/>
    </row>
    <row r="94" spans="1:9" s="303" customFormat="1" ht="15.75" customHeight="1" x14ac:dyDescent="0.2">
      <c r="A94" s="476"/>
      <c r="B94" s="478"/>
      <c r="C94" s="479" t="s">
        <v>2</v>
      </c>
      <c r="D94" s="479"/>
      <c r="E94" s="479" t="s">
        <v>3</v>
      </c>
      <c r="F94" s="479"/>
      <c r="G94" s="479" t="s">
        <v>13</v>
      </c>
      <c r="H94" s="479"/>
      <c r="I94" s="91"/>
    </row>
    <row r="95" spans="1:9" s="303" customFormat="1" ht="23.25" customHeight="1" x14ac:dyDescent="0.2">
      <c r="A95" s="477"/>
      <c r="B95" s="471"/>
      <c r="C95" s="35" t="s">
        <v>296</v>
      </c>
      <c r="D95" s="35" t="s">
        <v>431</v>
      </c>
      <c r="E95" s="35" t="s">
        <v>296</v>
      </c>
      <c r="F95" s="35" t="s">
        <v>431</v>
      </c>
      <c r="G95" s="35" t="s">
        <v>296</v>
      </c>
      <c r="H95" s="35" t="s">
        <v>431</v>
      </c>
      <c r="I95" s="7"/>
    </row>
    <row r="96" spans="1:9" x14ac:dyDescent="0.2">
      <c r="A96" s="11"/>
      <c r="B96" s="11"/>
      <c r="C96" s="85"/>
      <c r="D96" s="85"/>
      <c r="E96" s="85"/>
      <c r="F96" s="85"/>
      <c r="G96" s="85"/>
      <c r="H96" s="85"/>
      <c r="I96" s="25"/>
    </row>
    <row r="97" spans="1:9" x14ac:dyDescent="0.2">
      <c r="A97" s="14" t="s">
        <v>48</v>
      </c>
      <c r="B97" s="134">
        <v>48</v>
      </c>
      <c r="C97" s="135">
        <v>24</v>
      </c>
      <c r="D97" s="93">
        <v>0.5</v>
      </c>
      <c r="E97" s="134">
        <v>0</v>
      </c>
      <c r="F97" s="93">
        <v>0</v>
      </c>
      <c r="G97" s="134">
        <v>24</v>
      </c>
      <c r="H97" s="93">
        <v>0.5</v>
      </c>
      <c r="I97" s="16"/>
    </row>
    <row r="98" spans="1:9" x14ac:dyDescent="0.2">
      <c r="A98" s="14" t="s">
        <v>49</v>
      </c>
      <c r="B98" s="134">
        <v>45</v>
      </c>
      <c r="C98" s="135">
        <v>20</v>
      </c>
      <c r="D98" s="93">
        <v>0.44444444444444442</v>
      </c>
      <c r="E98" s="134">
        <v>25</v>
      </c>
      <c r="F98" s="93">
        <v>0.55555555555555558</v>
      </c>
      <c r="G98" s="134">
        <v>0</v>
      </c>
      <c r="H98" s="93">
        <v>0</v>
      </c>
      <c r="I98" s="16"/>
    </row>
    <row r="99" spans="1:9" x14ac:dyDescent="0.2">
      <c r="A99" s="14" t="s">
        <v>50</v>
      </c>
      <c r="B99" s="134">
        <v>13</v>
      </c>
      <c r="C99" s="135">
        <v>10</v>
      </c>
      <c r="D99" s="93">
        <v>0.76923076923076927</v>
      </c>
      <c r="E99" s="134">
        <v>2</v>
      </c>
      <c r="F99" s="93">
        <v>0.15384615384615385</v>
      </c>
      <c r="G99" s="134">
        <v>1</v>
      </c>
      <c r="H99" s="93">
        <v>7.6923076923076927E-2</v>
      </c>
      <c r="I99" s="16"/>
    </row>
    <row r="100" spans="1:9" x14ac:dyDescent="0.2">
      <c r="A100" s="14" t="s">
        <v>51</v>
      </c>
      <c r="B100" s="134">
        <v>32</v>
      </c>
      <c r="C100" s="135">
        <v>27</v>
      </c>
      <c r="D100" s="93">
        <v>0.84375</v>
      </c>
      <c r="E100" s="134">
        <v>0</v>
      </c>
      <c r="F100" s="93">
        <v>0</v>
      </c>
      <c r="G100" s="134">
        <v>5</v>
      </c>
      <c r="H100" s="93">
        <v>0.15625</v>
      </c>
      <c r="I100" s="16"/>
    </row>
    <row r="101" spans="1:9" x14ac:dyDescent="0.2">
      <c r="A101" s="14" t="s">
        <v>7</v>
      </c>
      <c r="B101" s="134">
        <v>5</v>
      </c>
      <c r="C101" s="135">
        <v>5</v>
      </c>
      <c r="D101" s="93">
        <v>1</v>
      </c>
      <c r="E101" s="134">
        <v>0</v>
      </c>
      <c r="F101" s="93">
        <v>0</v>
      </c>
      <c r="G101" s="134">
        <v>0</v>
      </c>
      <c r="H101" s="93">
        <v>0</v>
      </c>
      <c r="I101" s="16"/>
    </row>
    <row r="102" spans="1:9" x14ac:dyDescent="0.2">
      <c r="A102" s="14" t="s">
        <v>52</v>
      </c>
      <c r="B102" s="134">
        <v>75</v>
      </c>
      <c r="C102" s="135">
        <v>4</v>
      </c>
      <c r="D102" s="93">
        <v>5.3333333333333337E-2</v>
      </c>
      <c r="E102" s="134">
        <v>71</v>
      </c>
      <c r="F102" s="93">
        <v>0.94666666666666666</v>
      </c>
      <c r="G102" s="134">
        <v>0</v>
      </c>
      <c r="H102" s="93">
        <v>0</v>
      </c>
      <c r="I102" s="16"/>
    </row>
    <row r="103" spans="1:9" x14ac:dyDescent="0.2">
      <c r="A103" s="14" t="s">
        <v>53</v>
      </c>
      <c r="B103" s="134">
        <v>34</v>
      </c>
      <c r="C103" s="135">
        <v>34</v>
      </c>
      <c r="D103" s="93">
        <v>1</v>
      </c>
      <c r="E103" s="134">
        <v>0</v>
      </c>
      <c r="F103" s="93">
        <v>0</v>
      </c>
      <c r="G103" s="134">
        <v>0</v>
      </c>
      <c r="H103" s="93">
        <v>0</v>
      </c>
      <c r="I103" s="16"/>
    </row>
    <row r="104" spans="1:9" x14ac:dyDescent="0.2">
      <c r="A104" s="14" t="s">
        <v>54</v>
      </c>
      <c r="B104" s="134">
        <v>31</v>
      </c>
      <c r="C104" s="135">
        <v>18</v>
      </c>
      <c r="D104" s="93">
        <v>0.58064516129032262</v>
      </c>
      <c r="E104" s="134">
        <v>3</v>
      </c>
      <c r="F104" s="93">
        <v>9.6774193548387094E-2</v>
      </c>
      <c r="G104" s="134">
        <v>10</v>
      </c>
      <c r="H104" s="93">
        <v>0.32258064516129031</v>
      </c>
      <c r="I104" s="16"/>
    </row>
    <row r="105" spans="1:9" x14ac:dyDescent="0.2">
      <c r="A105" s="14" t="s">
        <v>11</v>
      </c>
      <c r="B105" s="134">
        <v>21</v>
      </c>
      <c r="C105" s="135">
        <v>9</v>
      </c>
      <c r="D105" s="93">
        <v>0.42857142857142855</v>
      </c>
      <c r="E105" s="134">
        <v>3</v>
      </c>
      <c r="F105" s="93">
        <v>0.14285714285714285</v>
      </c>
      <c r="G105" s="134">
        <v>9</v>
      </c>
      <c r="H105" s="93">
        <v>0.42857142857142855</v>
      </c>
      <c r="I105" s="16"/>
    </row>
    <row r="106" spans="1:9" x14ac:dyDescent="0.2">
      <c r="A106" s="14" t="s">
        <v>10</v>
      </c>
      <c r="B106" s="134">
        <v>20</v>
      </c>
      <c r="C106" s="135">
        <v>14</v>
      </c>
      <c r="D106" s="93">
        <v>0.7</v>
      </c>
      <c r="E106" s="134">
        <v>2</v>
      </c>
      <c r="F106" s="93">
        <v>0.1</v>
      </c>
      <c r="G106" s="134">
        <v>4</v>
      </c>
      <c r="H106" s="93">
        <v>0.2</v>
      </c>
      <c r="I106" s="16"/>
    </row>
    <row r="107" spans="1:9" x14ac:dyDescent="0.2">
      <c r="A107" s="14" t="s">
        <v>55</v>
      </c>
      <c r="B107" s="134">
        <v>6</v>
      </c>
      <c r="C107" s="135">
        <v>0</v>
      </c>
      <c r="D107" s="93">
        <v>0</v>
      </c>
      <c r="E107" s="134">
        <v>0</v>
      </c>
      <c r="F107" s="93">
        <v>0</v>
      </c>
      <c r="G107" s="134">
        <v>6</v>
      </c>
      <c r="H107" s="93">
        <v>1</v>
      </c>
      <c r="I107" s="16"/>
    </row>
    <row r="108" spans="1:9" x14ac:dyDescent="0.2">
      <c r="A108" s="14" t="s">
        <v>56</v>
      </c>
      <c r="B108" s="134">
        <v>100</v>
      </c>
      <c r="C108" s="135">
        <v>80</v>
      </c>
      <c r="D108" s="93">
        <v>0.8</v>
      </c>
      <c r="E108" s="134">
        <v>0</v>
      </c>
      <c r="F108" s="93">
        <v>0</v>
      </c>
      <c r="G108" s="134">
        <v>20</v>
      </c>
      <c r="H108" s="93">
        <v>0.2</v>
      </c>
      <c r="I108" s="16"/>
    </row>
    <row r="109" spans="1:9" x14ac:dyDescent="0.2">
      <c r="A109" s="14" t="s">
        <v>57</v>
      </c>
      <c r="B109" s="134">
        <v>5</v>
      </c>
      <c r="C109" s="135">
        <v>0</v>
      </c>
      <c r="D109" s="93">
        <v>0</v>
      </c>
      <c r="E109" s="134">
        <v>0</v>
      </c>
      <c r="F109" s="93">
        <v>0</v>
      </c>
      <c r="G109" s="134">
        <v>5</v>
      </c>
      <c r="H109" s="93">
        <v>1</v>
      </c>
      <c r="I109" s="16"/>
    </row>
    <row r="110" spans="1:9" x14ac:dyDescent="0.2">
      <c r="A110" s="14" t="s">
        <v>58</v>
      </c>
      <c r="B110" s="134">
        <v>35</v>
      </c>
      <c r="C110" s="135">
        <v>11</v>
      </c>
      <c r="D110" s="93">
        <v>0.31428571428571428</v>
      </c>
      <c r="E110" s="134">
        <v>19</v>
      </c>
      <c r="F110" s="93">
        <v>0.54285714285714282</v>
      </c>
      <c r="G110" s="134">
        <v>5</v>
      </c>
      <c r="H110" s="93">
        <v>0.14285714285714285</v>
      </c>
      <c r="I110" s="16"/>
    </row>
    <row r="111" spans="1:9" x14ac:dyDescent="0.2">
      <c r="A111" s="14" t="s">
        <v>59</v>
      </c>
      <c r="B111" s="134">
        <v>175</v>
      </c>
      <c r="C111" s="135">
        <v>24</v>
      </c>
      <c r="D111" s="93">
        <v>0.13714285714285715</v>
      </c>
      <c r="E111" s="134">
        <v>51</v>
      </c>
      <c r="F111" s="93">
        <v>0.29142857142857143</v>
      </c>
      <c r="G111" s="134">
        <v>100</v>
      </c>
      <c r="H111" s="93">
        <v>0.5714285714285714</v>
      </c>
      <c r="I111" s="16"/>
    </row>
    <row r="112" spans="1:9" x14ac:dyDescent="0.2">
      <c r="A112" s="14" t="s">
        <v>60</v>
      </c>
      <c r="B112" s="134">
        <v>159</v>
      </c>
      <c r="C112" s="135">
        <v>111</v>
      </c>
      <c r="D112" s="93">
        <v>0.69811320754716977</v>
      </c>
      <c r="E112" s="134">
        <v>3</v>
      </c>
      <c r="F112" s="93">
        <v>1.8867924528301886E-2</v>
      </c>
      <c r="G112" s="134">
        <v>45</v>
      </c>
      <c r="H112" s="93">
        <v>0.28301886792452829</v>
      </c>
      <c r="I112" s="16"/>
    </row>
    <row r="113" spans="1:9" x14ac:dyDescent="0.2">
      <c r="A113" s="14" t="s">
        <v>9</v>
      </c>
      <c r="B113" s="134">
        <v>98</v>
      </c>
      <c r="C113" s="135">
        <v>40</v>
      </c>
      <c r="D113" s="93">
        <v>0.40816326530612246</v>
      </c>
      <c r="E113" s="134">
        <v>37</v>
      </c>
      <c r="F113" s="93">
        <v>0.37755102040816324</v>
      </c>
      <c r="G113" s="134">
        <v>21</v>
      </c>
      <c r="H113" s="93">
        <v>0.21428571428571427</v>
      </c>
      <c r="I113" s="16"/>
    </row>
    <row r="114" spans="1:9" x14ac:dyDescent="0.2">
      <c r="A114" s="14" t="s">
        <v>61</v>
      </c>
      <c r="B114" s="134">
        <v>32</v>
      </c>
      <c r="C114" s="135">
        <v>18</v>
      </c>
      <c r="D114" s="93">
        <v>0.5625</v>
      </c>
      <c r="E114" s="134">
        <v>0</v>
      </c>
      <c r="F114" s="93">
        <v>0</v>
      </c>
      <c r="G114" s="134">
        <v>14</v>
      </c>
      <c r="H114" s="93">
        <v>0.4375</v>
      </c>
      <c r="I114" s="16"/>
    </row>
    <row r="115" spans="1:9" x14ac:dyDescent="0.2">
      <c r="A115" s="14" t="s">
        <v>6</v>
      </c>
      <c r="B115" s="134">
        <v>12</v>
      </c>
      <c r="C115" s="135">
        <v>12</v>
      </c>
      <c r="D115" s="93">
        <v>1</v>
      </c>
      <c r="E115" s="134">
        <v>0</v>
      </c>
      <c r="F115" s="93">
        <v>0</v>
      </c>
      <c r="G115" s="134">
        <v>0</v>
      </c>
      <c r="H115" s="93">
        <v>0</v>
      </c>
      <c r="I115" s="16"/>
    </row>
    <row r="116" spans="1:9" x14ac:dyDescent="0.2">
      <c r="A116" s="14" t="s">
        <v>62</v>
      </c>
      <c r="B116" s="134">
        <v>21</v>
      </c>
      <c r="C116" s="135">
        <v>0</v>
      </c>
      <c r="D116" s="93">
        <v>0</v>
      </c>
      <c r="E116" s="134">
        <v>0</v>
      </c>
      <c r="F116" s="93">
        <v>0</v>
      </c>
      <c r="G116" s="134">
        <v>21</v>
      </c>
      <c r="H116" s="93">
        <v>1</v>
      </c>
      <c r="I116" s="16"/>
    </row>
    <row r="117" spans="1:9" x14ac:dyDescent="0.2">
      <c r="A117" s="14" t="s">
        <v>8</v>
      </c>
      <c r="B117" s="134">
        <v>48</v>
      </c>
      <c r="C117" s="135">
        <v>33</v>
      </c>
      <c r="D117" s="93">
        <v>0.6875</v>
      </c>
      <c r="E117" s="134">
        <v>11</v>
      </c>
      <c r="F117" s="93">
        <v>0.22916666666666666</v>
      </c>
      <c r="G117" s="134">
        <v>4</v>
      </c>
      <c r="H117" s="93">
        <v>8.3333333333333329E-2</v>
      </c>
      <c r="I117" s="16"/>
    </row>
    <row r="118" spans="1:9" x14ac:dyDescent="0.2">
      <c r="A118" s="14" t="s">
        <v>63</v>
      </c>
      <c r="B118" s="134">
        <v>31</v>
      </c>
      <c r="C118" s="135">
        <v>31</v>
      </c>
      <c r="D118" s="93">
        <v>1</v>
      </c>
      <c r="E118" s="134">
        <v>0</v>
      </c>
      <c r="F118" s="93">
        <v>0</v>
      </c>
      <c r="G118" s="134">
        <v>0</v>
      </c>
      <c r="H118" s="93">
        <v>0</v>
      </c>
      <c r="I118" s="16"/>
    </row>
    <row r="119" spans="1:9" x14ac:dyDescent="0.2">
      <c r="A119" s="14" t="s">
        <v>64</v>
      </c>
      <c r="B119" s="134">
        <v>9</v>
      </c>
      <c r="C119" s="135">
        <v>9</v>
      </c>
      <c r="D119" s="93">
        <v>1</v>
      </c>
      <c r="E119" s="134">
        <v>0</v>
      </c>
      <c r="F119" s="93">
        <v>0</v>
      </c>
      <c r="G119" s="134">
        <v>0</v>
      </c>
      <c r="H119" s="93">
        <v>0</v>
      </c>
      <c r="I119" s="16"/>
    </row>
    <row r="120" spans="1:9" x14ac:dyDescent="0.2">
      <c r="A120" s="14" t="s">
        <v>65</v>
      </c>
      <c r="B120" s="134">
        <v>42</v>
      </c>
      <c r="C120" s="135">
        <v>16</v>
      </c>
      <c r="D120" s="93">
        <v>0.38095238095238093</v>
      </c>
      <c r="E120" s="134">
        <v>4</v>
      </c>
      <c r="F120" s="93">
        <v>9.5238095238095233E-2</v>
      </c>
      <c r="G120" s="134">
        <v>22</v>
      </c>
      <c r="H120" s="93">
        <v>0.52380952380952384</v>
      </c>
      <c r="I120" s="16"/>
    </row>
    <row r="121" spans="1:9" x14ac:dyDescent="0.2">
      <c r="A121" s="14" t="s">
        <v>66</v>
      </c>
      <c r="B121" s="134">
        <v>74</v>
      </c>
      <c r="C121" s="135">
        <v>35</v>
      </c>
      <c r="D121" s="93">
        <v>0.47297297297297297</v>
      </c>
      <c r="E121" s="134">
        <v>27</v>
      </c>
      <c r="F121" s="93">
        <v>0.36486486486486486</v>
      </c>
      <c r="G121" s="134">
        <v>12</v>
      </c>
      <c r="H121" s="93">
        <v>0.16216216216216217</v>
      </c>
      <c r="I121" s="16"/>
    </row>
    <row r="122" spans="1:9" x14ac:dyDescent="0.2">
      <c r="A122" s="14" t="s">
        <v>67</v>
      </c>
      <c r="B122" s="134">
        <v>9</v>
      </c>
      <c r="C122" s="135">
        <v>5</v>
      </c>
      <c r="D122" s="93">
        <v>0.55555555555555558</v>
      </c>
      <c r="E122" s="134">
        <v>0</v>
      </c>
      <c r="F122" s="93">
        <v>0</v>
      </c>
      <c r="G122" s="134">
        <v>4</v>
      </c>
      <c r="H122" s="93">
        <v>0.44444444444444442</v>
      </c>
      <c r="I122" s="16"/>
    </row>
    <row r="123" spans="1:9" x14ac:dyDescent="0.2">
      <c r="A123" s="14" t="s">
        <v>68</v>
      </c>
      <c r="B123" s="134">
        <v>14</v>
      </c>
      <c r="C123" s="135">
        <v>14</v>
      </c>
      <c r="D123" s="93">
        <v>1</v>
      </c>
      <c r="E123" s="134">
        <v>0</v>
      </c>
      <c r="F123" s="93">
        <v>0</v>
      </c>
      <c r="G123" s="134">
        <v>0</v>
      </c>
      <c r="H123" s="93">
        <v>0</v>
      </c>
      <c r="I123" s="16"/>
    </row>
    <row r="124" spans="1:9" x14ac:dyDescent="0.2">
      <c r="A124" s="14" t="s">
        <v>69</v>
      </c>
      <c r="B124" s="134">
        <v>24</v>
      </c>
      <c r="C124" s="135">
        <v>13</v>
      </c>
      <c r="D124" s="93">
        <v>0.54166666666666663</v>
      </c>
      <c r="E124" s="134">
        <v>2</v>
      </c>
      <c r="F124" s="93">
        <v>8.3333333333333329E-2</v>
      </c>
      <c r="G124" s="134">
        <v>9</v>
      </c>
      <c r="H124" s="93">
        <v>0.375</v>
      </c>
      <c r="I124" s="16"/>
    </row>
    <row r="125" spans="1:9" x14ac:dyDescent="0.2">
      <c r="A125" s="14" t="s">
        <v>70</v>
      </c>
      <c r="B125" s="134">
        <v>74</v>
      </c>
      <c r="C125" s="135">
        <v>49</v>
      </c>
      <c r="D125" s="93">
        <v>0.66216216216216217</v>
      </c>
      <c r="E125" s="134">
        <v>19</v>
      </c>
      <c r="F125" s="93">
        <v>0.25675675675675674</v>
      </c>
      <c r="G125" s="134">
        <v>6</v>
      </c>
      <c r="H125" s="93">
        <v>8.1081081081081086E-2</v>
      </c>
      <c r="I125" s="16"/>
    </row>
    <row r="126" spans="1:9" x14ac:dyDescent="0.2">
      <c r="A126" s="14" t="s">
        <v>12</v>
      </c>
      <c r="B126" s="134">
        <v>36</v>
      </c>
      <c r="C126" s="135">
        <v>8</v>
      </c>
      <c r="D126" s="93">
        <v>0.22222222222222221</v>
      </c>
      <c r="E126" s="134">
        <v>21</v>
      </c>
      <c r="F126" s="93">
        <v>0.58333333333333337</v>
      </c>
      <c r="G126" s="134">
        <v>7</v>
      </c>
      <c r="H126" s="93">
        <v>0.19444444444444445</v>
      </c>
      <c r="I126" s="16"/>
    </row>
    <row r="127" spans="1:9" x14ac:dyDescent="0.2">
      <c r="A127" s="14" t="s">
        <v>71</v>
      </c>
      <c r="B127" s="134">
        <v>22</v>
      </c>
      <c r="C127" s="135">
        <v>22</v>
      </c>
      <c r="D127" s="93">
        <v>1</v>
      </c>
      <c r="E127" s="134">
        <v>0</v>
      </c>
      <c r="F127" s="93">
        <v>0</v>
      </c>
      <c r="G127" s="134">
        <v>0</v>
      </c>
      <c r="H127" s="93">
        <v>0</v>
      </c>
      <c r="I127" s="16"/>
    </row>
    <row r="128" spans="1:9" x14ac:dyDescent="0.2">
      <c r="A128" s="14" t="s">
        <v>72</v>
      </c>
      <c r="B128" s="134">
        <v>36</v>
      </c>
      <c r="C128" s="135">
        <v>19</v>
      </c>
      <c r="D128" s="93">
        <v>0.52777777777777779</v>
      </c>
      <c r="E128" s="134">
        <v>17</v>
      </c>
      <c r="F128" s="93">
        <v>0.47222222222222221</v>
      </c>
      <c r="G128" s="134">
        <v>0</v>
      </c>
      <c r="H128" s="93">
        <v>0</v>
      </c>
      <c r="I128" s="16"/>
    </row>
    <row r="129" spans="1:9" x14ac:dyDescent="0.2">
      <c r="A129" s="14"/>
      <c r="B129" s="134"/>
      <c r="C129" s="135"/>
      <c r="D129" s="93"/>
      <c r="E129" s="134"/>
      <c r="F129" s="93"/>
      <c r="G129" s="134"/>
      <c r="H129" s="93"/>
      <c r="I129" s="16"/>
    </row>
    <row r="130" spans="1:9" x14ac:dyDescent="0.2">
      <c r="A130" s="14" t="s">
        <v>98</v>
      </c>
      <c r="B130" s="134">
        <v>12</v>
      </c>
      <c r="C130" s="135">
        <v>0</v>
      </c>
      <c r="D130" s="94">
        <v>0</v>
      </c>
      <c r="E130" s="134">
        <v>12</v>
      </c>
      <c r="F130" s="94">
        <v>1</v>
      </c>
      <c r="G130" s="134">
        <v>0</v>
      </c>
      <c r="H130" s="94">
        <v>0</v>
      </c>
      <c r="I130" s="16"/>
    </row>
    <row r="131" spans="1:9" x14ac:dyDescent="0.2">
      <c r="A131" s="86"/>
      <c r="B131" s="135"/>
      <c r="C131" s="135"/>
      <c r="D131" s="94"/>
      <c r="E131" s="135"/>
      <c r="F131" s="94"/>
      <c r="G131" s="135"/>
      <c r="H131" s="94"/>
      <c r="I131" s="16"/>
    </row>
    <row r="132" spans="1:9" ht="15.75" x14ac:dyDescent="0.25">
      <c r="A132" s="96" t="s">
        <v>210</v>
      </c>
      <c r="B132" s="224">
        <v>1398</v>
      </c>
      <c r="C132" s="224">
        <v>715</v>
      </c>
      <c r="D132" s="190">
        <v>0.51144492131616592</v>
      </c>
      <c r="E132" s="224">
        <v>329</v>
      </c>
      <c r="F132" s="190">
        <v>0.23533619456366237</v>
      </c>
      <c r="G132" s="224">
        <v>354</v>
      </c>
      <c r="H132" s="190">
        <v>0.25321888412017168</v>
      </c>
      <c r="I132" s="92"/>
    </row>
    <row r="133" spans="1:9" ht="15.75" customHeight="1" x14ac:dyDescent="0.2">
      <c r="A133" s="88"/>
      <c r="B133" s="88"/>
      <c r="C133" s="88"/>
      <c r="D133" s="88"/>
      <c r="E133" s="88"/>
      <c r="F133" s="88"/>
      <c r="G133" s="88"/>
      <c r="H133" s="88"/>
      <c r="I133" s="3"/>
    </row>
    <row r="134" spans="1:9" ht="15.75" x14ac:dyDescent="0.25">
      <c r="A134" s="19"/>
    </row>
    <row r="135" spans="1:9" s="310" customFormat="1" ht="15.75" x14ac:dyDescent="0.25">
      <c r="A135" s="19"/>
    </row>
    <row r="136" spans="1:9" ht="15.75" x14ac:dyDescent="0.25">
      <c r="A136" s="19" t="s">
        <v>91</v>
      </c>
    </row>
    <row r="137" spans="1:9" s="303" customFormat="1" ht="15.75" customHeight="1" x14ac:dyDescent="0.2">
      <c r="A137" s="475" t="s">
        <v>77</v>
      </c>
      <c r="B137" s="470" t="s">
        <v>295</v>
      </c>
      <c r="C137" s="472" t="s">
        <v>1</v>
      </c>
      <c r="D137" s="473"/>
      <c r="E137" s="473"/>
      <c r="F137" s="473"/>
      <c r="G137" s="473"/>
      <c r="H137" s="474"/>
      <c r="I137" s="91"/>
    </row>
    <row r="138" spans="1:9" s="303" customFormat="1" ht="15.75" customHeight="1" x14ac:dyDescent="0.2">
      <c r="A138" s="476"/>
      <c r="B138" s="478"/>
      <c r="C138" s="479" t="s">
        <v>2</v>
      </c>
      <c r="D138" s="479"/>
      <c r="E138" s="479" t="s">
        <v>3</v>
      </c>
      <c r="F138" s="479"/>
      <c r="G138" s="479" t="s">
        <v>13</v>
      </c>
      <c r="H138" s="479"/>
      <c r="I138" s="91"/>
    </row>
    <row r="139" spans="1:9" s="303" customFormat="1" ht="23.25" customHeight="1" x14ac:dyDescent="0.2">
      <c r="A139" s="477"/>
      <c r="B139" s="471"/>
      <c r="C139" s="35" t="s">
        <v>296</v>
      </c>
      <c r="D139" s="35" t="s">
        <v>431</v>
      </c>
      <c r="E139" s="35" t="s">
        <v>296</v>
      </c>
      <c r="F139" s="35" t="s">
        <v>431</v>
      </c>
      <c r="G139" s="35" t="s">
        <v>296</v>
      </c>
      <c r="H139" s="35" t="s">
        <v>431</v>
      </c>
      <c r="I139" s="7"/>
    </row>
    <row r="140" spans="1:9" x14ac:dyDescent="0.2">
      <c r="A140" s="11"/>
      <c r="B140" s="11"/>
      <c r="C140" s="85"/>
      <c r="D140" s="85"/>
      <c r="E140" s="85"/>
      <c r="F140" s="85"/>
      <c r="G140" s="85"/>
      <c r="H140" s="85"/>
      <c r="I140" s="25"/>
    </row>
    <row r="141" spans="1:9" x14ac:dyDescent="0.2">
      <c r="A141" s="14" t="s">
        <v>48</v>
      </c>
      <c r="B141" s="134">
        <v>126</v>
      </c>
      <c r="C141" s="135">
        <v>0</v>
      </c>
      <c r="D141" s="93">
        <v>0</v>
      </c>
      <c r="E141" s="134">
        <v>0</v>
      </c>
      <c r="F141" s="93">
        <v>0</v>
      </c>
      <c r="G141" s="134">
        <v>126</v>
      </c>
      <c r="H141" s="93">
        <v>1</v>
      </c>
      <c r="I141" s="16"/>
    </row>
    <row r="142" spans="1:9" x14ac:dyDescent="0.2">
      <c r="A142" s="14" t="s">
        <v>49</v>
      </c>
      <c r="B142" s="134">
        <v>22</v>
      </c>
      <c r="C142" s="135">
        <v>0</v>
      </c>
      <c r="D142" s="93">
        <v>0</v>
      </c>
      <c r="E142" s="134">
        <v>22</v>
      </c>
      <c r="F142" s="93">
        <v>1</v>
      </c>
      <c r="G142" s="134">
        <v>0</v>
      </c>
      <c r="H142" s="93">
        <v>0</v>
      </c>
      <c r="I142" s="16"/>
    </row>
    <row r="143" spans="1:9" x14ac:dyDescent="0.2">
      <c r="A143" s="14" t="s">
        <v>50</v>
      </c>
      <c r="B143" s="134">
        <v>14</v>
      </c>
      <c r="C143" s="135">
        <v>0</v>
      </c>
      <c r="D143" s="93">
        <v>0</v>
      </c>
      <c r="E143" s="134">
        <v>0</v>
      </c>
      <c r="F143" s="93">
        <v>0</v>
      </c>
      <c r="G143" s="134">
        <v>14</v>
      </c>
      <c r="H143" s="93">
        <v>1</v>
      </c>
      <c r="I143" s="16"/>
    </row>
    <row r="144" spans="1:9" x14ac:dyDescent="0.2">
      <c r="A144" s="14" t="s">
        <v>51</v>
      </c>
      <c r="B144" s="134">
        <v>5</v>
      </c>
      <c r="C144" s="135">
        <v>0</v>
      </c>
      <c r="D144" s="93">
        <v>0</v>
      </c>
      <c r="E144" s="134">
        <v>5</v>
      </c>
      <c r="F144" s="93">
        <v>1</v>
      </c>
      <c r="G144" s="134">
        <v>0</v>
      </c>
      <c r="H144" s="93">
        <v>0</v>
      </c>
      <c r="I144" s="16"/>
    </row>
    <row r="145" spans="1:9" x14ac:dyDescent="0.2">
      <c r="A145" s="14" t="s">
        <v>7</v>
      </c>
      <c r="B145" s="134">
        <v>29</v>
      </c>
      <c r="C145" s="135">
        <v>0</v>
      </c>
      <c r="D145" s="93">
        <v>0</v>
      </c>
      <c r="E145" s="134">
        <v>0</v>
      </c>
      <c r="F145" s="93">
        <v>0</v>
      </c>
      <c r="G145" s="134">
        <v>29</v>
      </c>
      <c r="H145" s="93">
        <v>1</v>
      </c>
      <c r="I145" s="16"/>
    </row>
    <row r="146" spans="1:9" x14ac:dyDescent="0.2">
      <c r="A146" s="14" t="s">
        <v>52</v>
      </c>
      <c r="B146" s="134">
        <v>0</v>
      </c>
      <c r="C146" s="253" t="s">
        <v>99</v>
      </c>
      <c r="D146" s="253" t="s">
        <v>99</v>
      </c>
      <c r="E146" s="253" t="s">
        <v>99</v>
      </c>
      <c r="F146" s="253" t="s">
        <v>99</v>
      </c>
      <c r="G146" s="253" t="s">
        <v>99</v>
      </c>
      <c r="H146" s="253" t="s">
        <v>99</v>
      </c>
      <c r="I146" s="16"/>
    </row>
    <row r="147" spans="1:9" x14ac:dyDescent="0.2">
      <c r="A147" s="14" t="s">
        <v>53</v>
      </c>
      <c r="B147" s="134">
        <v>0</v>
      </c>
      <c r="C147" s="253" t="s">
        <v>99</v>
      </c>
      <c r="D147" s="253" t="s">
        <v>99</v>
      </c>
      <c r="E147" s="253" t="s">
        <v>99</v>
      </c>
      <c r="F147" s="253" t="s">
        <v>99</v>
      </c>
      <c r="G147" s="253" t="s">
        <v>99</v>
      </c>
      <c r="H147" s="253" t="s">
        <v>99</v>
      </c>
      <c r="I147" s="16"/>
    </row>
    <row r="148" spans="1:9" x14ac:dyDescent="0.2">
      <c r="A148" s="14" t="s">
        <v>54</v>
      </c>
      <c r="B148" s="134">
        <v>51</v>
      </c>
      <c r="C148" s="135">
        <v>0</v>
      </c>
      <c r="D148" s="93">
        <v>0</v>
      </c>
      <c r="E148" s="134">
        <v>23</v>
      </c>
      <c r="F148" s="93">
        <v>0.45098039215686275</v>
      </c>
      <c r="G148" s="134">
        <v>28</v>
      </c>
      <c r="H148" s="93">
        <v>0.5490196078431373</v>
      </c>
      <c r="I148" s="16"/>
    </row>
    <row r="149" spans="1:9" x14ac:dyDescent="0.2">
      <c r="A149" s="14" t="s">
        <v>11</v>
      </c>
      <c r="B149" s="134">
        <v>0</v>
      </c>
      <c r="C149" s="253" t="s">
        <v>99</v>
      </c>
      <c r="D149" s="253" t="s">
        <v>99</v>
      </c>
      <c r="E149" s="253" t="s">
        <v>99</v>
      </c>
      <c r="F149" s="253" t="s">
        <v>99</v>
      </c>
      <c r="G149" s="253" t="s">
        <v>99</v>
      </c>
      <c r="H149" s="253" t="s">
        <v>99</v>
      </c>
      <c r="I149" s="16"/>
    </row>
    <row r="150" spans="1:9" x14ac:dyDescent="0.2">
      <c r="A150" s="14" t="s">
        <v>10</v>
      </c>
      <c r="B150" s="134">
        <v>0</v>
      </c>
      <c r="C150" s="253" t="s">
        <v>99</v>
      </c>
      <c r="D150" s="253" t="s">
        <v>99</v>
      </c>
      <c r="E150" s="253" t="s">
        <v>99</v>
      </c>
      <c r="F150" s="253" t="s">
        <v>99</v>
      </c>
      <c r="G150" s="253" t="s">
        <v>99</v>
      </c>
      <c r="H150" s="253" t="s">
        <v>99</v>
      </c>
      <c r="I150" s="16"/>
    </row>
    <row r="151" spans="1:9" x14ac:dyDescent="0.2">
      <c r="A151" s="14" t="s">
        <v>55</v>
      </c>
      <c r="B151" s="134">
        <v>0</v>
      </c>
      <c r="C151" s="253" t="s">
        <v>99</v>
      </c>
      <c r="D151" s="253" t="s">
        <v>99</v>
      </c>
      <c r="E151" s="253" t="s">
        <v>99</v>
      </c>
      <c r="F151" s="253" t="s">
        <v>99</v>
      </c>
      <c r="G151" s="253" t="s">
        <v>99</v>
      </c>
      <c r="H151" s="253" t="s">
        <v>99</v>
      </c>
      <c r="I151" s="16"/>
    </row>
    <row r="152" spans="1:9" x14ac:dyDescent="0.2">
      <c r="A152" s="14" t="s">
        <v>56</v>
      </c>
      <c r="B152" s="134">
        <v>58</v>
      </c>
      <c r="C152" s="135">
        <v>0</v>
      </c>
      <c r="D152" s="93">
        <v>0</v>
      </c>
      <c r="E152" s="134">
        <v>32</v>
      </c>
      <c r="F152" s="93">
        <v>0.55172413793103448</v>
      </c>
      <c r="G152" s="134">
        <v>26</v>
      </c>
      <c r="H152" s="93">
        <v>0.44827586206896552</v>
      </c>
      <c r="I152" s="16"/>
    </row>
    <row r="153" spans="1:9" x14ac:dyDescent="0.2">
      <c r="A153" s="14" t="s">
        <v>57</v>
      </c>
      <c r="B153" s="134">
        <v>0</v>
      </c>
      <c r="C153" s="253" t="s">
        <v>99</v>
      </c>
      <c r="D153" s="253" t="s">
        <v>99</v>
      </c>
      <c r="E153" s="253" t="s">
        <v>99</v>
      </c>
      <c r="F153" s="253" t="s">
        <v>99</v>
      </c>
      <c r="G153" s="253" t="s">
        <v>99</v>
      </c>
      <c r="H153" s="253" t="s">
        <v>99</v>
      </c>
      <c r="I153" s="16"/>
    </row>
    <row r="154" spans="1:9" x14ac:dyDescent="0.2">
      <c r="A154" s="14" t="s">
        <v>58</v>
      </c>
      <c r="B154" s="134">
        <v>0</v>
      </c>
      <c r="C154" s="253" t="s">
        <v>99</v>
      </c>
      <c r="D154" s="253" t="s">
        <v>99</v>
      </c>
      <c r="E154" s="253" t="s">
        <v>99</v>
      </c>
      <c r="F154" s="253" t="s">
        <v>99</v>
      </c>
      <c r="G154" s="253" t="s">
        <v>99</v>
      </c>
      <c r="H154" s="253" t="s">
        <v>99</v>
      </c>
      <c r="I154" s="16"/>
    </row>
    <row r="155" spans="1:9" x14ac:dyDescent="0.2">
      <c r="A155" s="14" t="s">
        <v>59</v>
      </c>
      <c r="B155" s="134">
        <v>80</v>
      </c>
      <c r="C155" s="135">
        <v>0</v>
      </c>
      <c r="D155" s="93">
        <v>0</v>
      </c>
      <c r="E155" s="134">
        <v>80</v>
      </c>
      <c r="F155" s="93">
        <v>1</v>
      </c>
      <c r="G155" s="134">
        <v>0</v>
      </c>
      <c r="H155" s="93">
        <v>0</v>
      </c>
      <c r="I155" s="16"/>
    </row>
    <row r="156" spans="1:9" x14ac:dyDescent="0.2">
      <c r="A156" s="14" t="s">
        <v>60</v>
      </c>
      <c r="B156" s="134">
        <v>27</v>
      </c>
      <c r="C156" s="135">
        <v>0</v>
      </c>
      <c r="D156" s="93">
        <v>0</v>
      </c>
      <c r="E156" s="134">
        <v>0</v>
      </c>
      <c r="F156" s="93">
        <v>0</v>
      </c>
      <c r="G156" s="134">
        <v>27</v>
      </c>
      <c r="H156" s="93">
        <v>1</v>
      </c>
      <c r="I156" s="16"/>
    </row>
    <row r="157" spans="1:9" x14ac:dyDescent="0.2">
      <c r="A157" s="14" t="s">
        <v>9</v>
      </c>
      <c r="B157" s="134">
        <v>0</v>
      </c>
      <c r="C157" s="253" t="s">
        <v>99</v>
      </c>
      <c r="D157" s="253" t="s">
        <v>99</v>
      </c>
      <c r="E157" s="253" t="s">
        <v>99</v>
      </c>
      <c r="F157" s="253" t="s">
        <v>99</v>
      </c>
      <c r="G157" s="253" t="s">
        <v>99</v>
      </c>
      <c r="H157" s="253" t="s">
        <v>99</v>
      </c>
      <c r="I157" s="16"/>
    </row>
    <row r="158" spans="1:9" x14ac:dyDescent="0.2">
      <c r="A158" s="14" t="s">
        <v>61</v>
      </c>
      <c r="B158" s="134">
        <v>0</v>
      </c>
      <c r="C158" s="253" t="s">
        <v>99</v>
      </c>
      <c r="D158" s="253" t="s">
        <v>99</v>
      </c>
      <c r="E158" s="253" t="s">
        <v>99</v>
      </c>
      <c r="F158" s="253" t="s">
        <v>99</v>
      </c>
      <c r="G158" s="253" t="s">
        <v>99</v>
      </c>
      <c r="H158" s="253" t="s">
        <v>99</v>
      </c>
      <c r="I158" s="16"/>
    </row>
    <row r="159" spans="1:9" x14ac:dyDescent="0.2">
      <c r="A159" s="14" t="s">
        <v>6</v>
      </c>
      <c r="B159" s="134">
        <v>8</v>
      </c>
      <c r="C159" s="135">
        <v>8</v>
      </c>
      <c r="D159" s="93">
        <v>1</v>
      </c>
      <c r="E159" s="134">
        <v>0</v>
      </c>
      <c r="F159" s="93">
        <v>0</v>
      </c>
      <c r="G159" s="134">
        <v>0</v>
      </c>
      <c r="H159" s="93">
        <v>0</v>
      </c>
      <c r="I159" s="16"/>
    </row>
    <row r="160" spans="1:9" x14ac:dyDescent="0.2">
      <c r="A160" s="14" t="s">
        <v>62</v>
      </c>
      <c r="B160" s="134">
        <v>0</v>
      </c>
      <c r="C160" s="253" t="s">
        <v>99</v>
      </c>
      <c r="D160" s="253" t="s">
        <v>99</v>
      </c>
      <c r="E160" s="253" t="s">
        <v>99</v>
      </c>
      <c r="F160" s="253" t="s">
        <v>99</v>
      </c>
      <c r="G160" s="253" t="s">
        <v>99</v>
      </c>
      <c r="H160" s="253" t="s">
        <v>99</v>
      </c>
      <c r="I160" s="16"/>
    </row>
    <row r="161" spans="1:9" x14ac:dyDescent="0.2">
      <c r="A161" s="14" t="s">
        <v>8</v>
      </c>
      <c r="B161" s="134">
        <v>64</v>
      </c>
      <c r="C161" s="135">
        <v>0</v>
      </c>
      <c r="D161" s="93">
        <v>0</v>
      </c>
      <c r="E161" s="134">
        <v>16</v>
      </c>
      <c r="F161" s="93">
        <v>0.25</v>
      </c>
      <c r="G161" s="134">
        <v>48</v>
      </c>
      <c r="H161" s="93">
        <v>0.75</v>
      </c>
      <c r="I161" s="16"/>
    </row>
    <row r="162" spans="1:9" x14ac:dyDescent="0.2">
      <c r="A162" s="14" t="s">
        <v>63</v>
      </c>
      <c r="B162" s="134">
        <v>0</v>
      </c>
      <c r="C162" s="253" t="s">
        <v>99</v>
      </c>
      <c r="D162" s="253" t="s">
        <v>99</v>
      </c>
      <c r="E162" s="253" t="s">
        <v>99</v>
      </c>
      <c r="F162" s="253" t="s">
        <v>99</v>
      </c>
      <c r="G162" s="253" t="s">
        <v>99</v>
      </c>
      <c r="H162" s="253" t="s">
        <v>99</v>
      </c>
      <c r="I162" s="16"/>
    </row>
    <row r="163" spans="1:9" x14ac:dyDescent="0.2">
      <c r="A163" s="14" t="s">
        <v>64</v>
      </c>
      <c r="B163" s="134">
        <v>0</v>
      </c>
      <c r="C163" s="253" t="s">
        <v>99</v>
      </c>
      <c r="D163" s="253" t="s">
        <v>99</v>
      </c>
      <c r="E163" s="253" t="s">
        <v>99</v>
      </c>
      <c r="F163" s="253" t="s">
        <v>99</v>
      </c>
      <c r="G163" s="253" t="s">
        <v>99</v>
      </c>
      <c r="H163" s="253" t="s">
        <v>99</v>
      </c>
      <c r="I163" s="16"/>
    </row>
    <row r="164" spans="1:9" x14ac:dyDescent="0.2">
      <c r="A164" s="14" t="s">
        <v>65</v>
      </c>
      <c r="B164" s="134">
        <v>109</v>
      </c>
      <c r="C164" s="135">
        <v>0</v>
      </c>
      <c r="D164" s="93">
        <v>0</v>
      </c>
      <c r="E164" s="134">
        <v>0</v>
      </c>
      <c r="F164" s="93">
        <v>0</v>
      </c>
      <c r="G164" s="134">
        <v>109</v>
      </c>
      <c r="H164" s="93">
        <v>1</v>
      </c>
      <c r="I164" s="16"/>
    </row>
    <row r="165" spans="1:9" x14ac:dyDescent="0.2">
      <c r="A165" s="14" t="s">
        <v>66</v>
      </c>
      <c r="B165" s="134">
        <v>95</v>
      </c>
      <c r="C165" s="135">
        <v>0</v>
      </c>
      <c r="D165" s="93">
        <v>0</v>
      </c>
      <c r="E165" s="134">
        <v>0</v>
      </c>
      <c r="F165" s="93">
        <v>0</v>
      </c>
      <c r="G165" s="134">
        <v>95</v>
      </c>
      <c r="H165" s="93">
        <v>1</v>
      </c>
      <c r="I165" s="16"/>
    </row>
    <row r="166" spans="1:9" x14ac:dyDescent="0.2">
      <c r="A166" s="14" t="s">
        <v>67</v>
      </c>
      <c r="B166" s="134">
        <v>0</v>
      </c>
      <c r="C166" s="253" t="s">
        <v>99</v>
      </c>
      <c r="D166" s="253" t="s">
        <v>99</v>
      </c>
      <c r="E166" s="253" t="s">
        <v>99</v>
      </c>
      <c r="F166" s="253" t="s">
        <v>99</v>
      </c>
      <c r="G166" s="253" t="s">
        <v>99</v>
      </c>
      <c r="H166" s="253" t="s">
        <v>99</v>
      </c>
      <c r="I166" s="16"/>
    </row>
    <row r="167" spans="1:9" x14ac:dyDescent="0.2">
      <c r="A167" s="14" t="s">
        <v>68</v>
      </c>
      <c r="B167" s="134">
        <v>0</v>
      </c>
      <c r="C167" s="253" t="s">
        <v>99</v>
      </c>
      <c r="D167" s="253" t="s">
        <v>99</v>
      </c>
      <c r="E167" s="253" t="s">
        <v>99</v>
      </c>
      <c r="F167" s="253" t="s">
        <v>99</v>
      </c>
      <c r="G167" s="253" t="s">
        <v>99</v>
      </c>
      <c r="H167" s="253" t="s">
        <v>99</v>
      </c>
      <c r="I167" s="16"/>
    </row>
    <row r="168" spans="1:9" x14ac:dyDescent="0.2">
      <c r="A168" s="14" t="s">
        <v>69</v>
      </c>
      <c r="B168" s="134">
        <v>5</v>
      </c>
      <c r="C168" s="135">
        <v>0</v>
      </c>
      <c r="D168" s="93">
        <v>0</v>
      </c>
      <c r="E168" s="134">
        <v>5</v>
      </c>
      <c r="F168" s="93">
        <v>1</v>
      </c>
      <c r="G168" s="134">
        <v>0</v>
      </c>
      <c r="H168" s="93">
        <v>0</v>
      </c>
      <c r="I168" s="16"/>
    </row>
    <row r="169" spans="1:9" x14ac:dyDescent="0.2">
      <c r="A169" s="14" t="s">
        <v>70</v>
      </c>
      <c r="B169" s="134">
        <v>25</v>
      </c>
      <c r="C169" s="135">
        <v>0</v>
      </c>
      <c r="D169" s="93">
        <v>0</v>
      </c>
      <c r="E169" s="134">
        <v>0</v>
      </c>
      <c r="F169" s="93">
        <v>0</v>
      </c>
      <c r="G169" s="134">
        <v>25</v>
      </c>
      <c r="H169" s="93">
        <v>1</v>
      </c>
      <c r="I169" s="16"/>
    </row>
    <row r="170" spans="1:9" x14ac:dyDescent="0.2">
      <c r="A170" s="14" t="s">
        <v>12</v>
      </c>
      <c r="B170" s="134">
        <v>59</v>
      </c>
      <c r="C170" s="135">
        <v>0</v>
      </c>
      <c r="D170" s="93">
        <v>0</v>
      </c>
      <c r="E170" s="134">
        <v>23</v>
      </c>
      <c r="F170" s="93">
        <v>0.38983050847457629</v>
      </c>
      <c r="G170" s="134">
        <v>36</v>
      </c>
      <c r="H170" s="93">
        <v>0.61016949152542377</v>
      </c>
      <c r="I170" s="16"/>
    </row>
    <row r="171" spans="1:9" x14ac:dyDescent="0.2">
      <c r="A171" s="14" t="s">
        <v>71</v>
      </c>
      <c r="B171" s="134">
        <v>0</v>
      </c>
      <c r="C171" s="253" t="s">
        <v>99</v>
      </c>
      <c r="D171" s="253" t="s">
        <v>99</v>
      </c>
      <c r="E171" s="253" t="s">
        <v>99</v>
      </c>
      <c r="F171" s="253" t="s">
        <v>99</v>
      </c>
      <c r="G171" s="253" t="s">
        <v>99</v>
      </c>
      <c r="H171" s="253" t="s">
        <v>99</v>
      </c>
      <c r="I171" s="16"/>
    </row>
    <row r="172" spans="1:9" x14ac:dyDescent="0.2">
      <c r="A172" s="14" t="s">
        <v>72</v>
      </c>
      <c r="B172" s="134">
        <v>56</v>
      </c>
      <c r="C172" s="135">
        <v>0</v>
      </c>
      <c r="D172" s="93">
        <v>0</v>
      </c>
      <c r="E172" s="134">
        <v>32</v>
      </c>
      <c r="F172" s="93">
        <v>0.5714285714285714</v>
      </c>
      <c r="G172" s="134">
        <v>24</v>
      </c>
      <c r="H172" s="93">
        <v>0.42857142857142855</v>
      </c>
      <c r="I172" s="16"/>
    </row>
    <row r="173" spans="1:9" x14ac:dyDescent="0.2">
      <c r="A173" s="14"/>
      <c r="B173" s="134"/>
      <c r="C173" s="135"/>
      <c r="D173" s="93"/>
      <c r="E173" s="134"/>
      <c r="F173" s="93"/>
      <c r="G173" s="134"/>
      <c r="H173" s="93"/>
      <c r="I173" s="16"/>
    </row>
    <row r="174" spans="1:9" x14ac:dyDescent="0.2">
      <c r="A174" s="14" t="s">
        <v>98</v>
      </c>
      <c r="B174" s="134">
        <v>0</v>
      </c>
      <c r="C174" s="253" t="s">
        <v>99</v>
      </c>
      <c r="D174" s="253" t="s">
        <v>99</v>
      </c>
      <c r="E174" s="253" t="s">
        <v>99</v>
      </c>
      <c r="F174" s="253" t="s">
        <v>99</v>
      </c>
      <c r="G174" s="253" t="s">
        <v>99</v>
      </c>
      <c r="H174" s="253" t="s">
        <v>99</v>
      </c>
      <c r="I174" s="16"/>
    </row>
    <row r="175" spans="1:9" x14ac:dyDescent="0.2">
      <c r="A175" s="86"/>
      <c r="B175" s="135"/>
      <c r="C175" s="135"/>
      <c r="D175" s="94"/>
      <c r="E175" s="135"/>
      <c r="F175" s="94"/>
      <c r="G175" s="135"/>
      <c r="H175" s="94"/>
      <c r="I175" s="16"/>
    </row>
    <row r="176" spans="1:9" ht="15.75" x14ac:dyDescent="0.25">
      <c r="A176" s="96" t="s">
        <v>210</v>
      </c>
      <c r="B176" s="224">
        <v>833</v>
      </c>
      <c r="C176" s="224">
        <v>8</v>
      </c>
      <c r="D176" s="190">
        <v>9.6038415366146452E-3</v>
      </c>
      <c r="E176" s="224">
        <v>238</v>
      </c>
      <c r="F176" s="190">
        <v>0.2857142857142857</v>
      </c>
      <c r="G176" s="224">
        <v>587</v>
      </c>
      <c r="H176" s="190">
        <v>0.70468187274909966</v>
      </c>
      <c r="I176" s="92"/>
    </row>
    <row r="177" spans="1:9" ht="15.75" customHeight="1" x14ac:dyDescent="0.2">
      <c r="A177" s="88"/>
      <c r="B177" s="88"/>
      <c r="C177" s="88"/>
      <c r="D177" s="88"/>
      <c r="E177" s="88"/>
      <c r="F177" s="88"/>
      <c r="G177" s="88"/>
      <c r="H177" s="88"/>
      <c r="I177" s="3"/>
    </row>
    <row r="178" spans="1:9" ht="15.75" x14ac:dyDescent="0.25">
      <c r="A178" s="19"/>
    </row>
    <row r="179" spans="1:9" s="310" customFormat="1" ht="15.75" x14ac:dyDescent="0.25">
      <c r="A179" s="19"/>
    </row>
    <row r="180" spans="1:9" ht="15.75" x14ac:dyDescent="0.25">
      <c r="A180" s="19" t="s">
        <v>92</v>
      </c>
    </row>
    <row r="181" spans="1:9" s="303" customFormat="1" ht="15.75" customHeight="1" x14ac:dyDescent="0.2">
      <c r="A181" s="475" t="s">
        <v>77</v>
      </c>
      <c r="B181" s="470" t="s">
        <v>295</v>
      </c>
      <c r="C181" s="472" t="s">
        <v>1</v>
      </c>
      <c r="D181" s="473"/>
      <c r="E181" s="473"/>
      <c r="F181" s="473"/>
      <c r="G181" s="473"/>
      <c r="H181" s="474"/>
      <c r="I181" s="91"/>
    </row>
    <row r="182" spans="1:9" s="303" customFormat="1" ht="15.75" customHeight="1" x14ac:dyDescent="0.2">
      <c r="A182" s="476"/>
      <c r="B182" s="478"/>
      <c r="C182" s="479" t="s">
        <v>2</v>
      </c>
      <c r="D182" s="479"/>
      <c r="E182" s="479" t="s">
        <v>3</v>
      </c>
      <c r="F182" s="479"/>
      <c r="G182" s="479" t="s">
        <v>13</v>
      </c>
      <c r="H182" s="479"/>
      <c r="I182" s="91"/>
    </row>
    <row r="183" spans="1:9" s="303" customFormat="1" ht="23.25" customHeight="1" x14ac:dyDescent="0.2">
      <c r="A183" s="477"/>
      <c r="B183" s="471"/>
      <c r="C183" s="35" t="s">
        <v>296</v>
      </c>
      <c r="D183" s="35" t="s">
        <v>431</v>
      </c>
      <c r="E183" s="35" t="s">
        <v>296</v>
      </c>
      <c r="F183" s="35" t="s">
        <v>431</v>
      </c>
      <c r="G183" s="35" t="s">
        <v>296</v>
      </c>
      <c r="H183" s="35" t="s">
        <v>431</v>
      </c>
      <c r="I183" s="7"/>
    </row>
    <row r="184" spans="1:9" x14ac:dyDescent="0.2">
      <c r="A184" s="11"/>
      <c r="B184" s="11"/>
      <c r="C184" s="85"/>
      <c r="D184" s="85"/>
      <c r="E184" s="85"/>
      <c r="F184" s="85"/>
      <c r="G184" s="85"/>
      <c r="H184" s="85"/>
      <c r="I184" s="25"/>
    </row>
    <row r="185" spans="1:9" x14ac:dyDescent="0.2">
      <c r="A185" s="14" t="s">
        <v>48</v>
      </c>
      <c r="B185" s="134">
        <v>40</v>
      </c>
      <c r="C185" s="135">
        <v>40</v>
      </c>
      <c r="D185" s="93">
        <v>1</v>
      </c>
      <c r="E185" s="134">
        <v>0</v>
      </c>
      <c r="F185" s="93">
        <v>0</v>
      </c>
      <c r="G185" s="134">
        <v>0</v>
      </c>
      <c r="H185" s="93">
        <v>0</v>
      </c>
      <c r="I185" s="16"/>
    </row>
    <row r="186" spans="1:9" x14ac:dyDescent="0.2">
      <c r="A186" s="14" t="s">
        <v>49</v>
      </c>
      <c r="B186" s="134">
        <v>0</v>
      </c>
      <c r="C186" s="253" t="s">
        <v>99</v>
      </c>
      <c r="D186" s="253" t="s">
        <v>99</v>
      </c>
      <c r="E186" s="253" t="s">
        <v>99</v>
      </c>
      <c r="F186" s="253" t="s">
        <v>99</v>
      </c>
      <c r="G186" s="253" t="s">
        <v>99</v>
      </c>
      <c r="H186" s="253" t="s">
        <v>99</v>
      </c>
      <c r="I186" s="16"/>
    </row>
    <row r="187" spans="1:9" x14ac:dyDescent="0.2">
      <c r="A187" s="14" t="s">
        <v>50</v>
      </c>
      <c r="B187" s="134">
        <v>0</v>
      </c>
      <c r="C187" s="253" t="s">
        <v>99</v>
      </c>
      <c r="D187" s="253" t="s">
        <v>99</v>
      </c>
      <c r="E187" s="253" t="s">
        <v>99</v>
      </c>
      <c r="F187" s="253" t="s">
        <v>99</v>
      </c>
      <c r="G187" s="253" t="s">
        <v>99</v>
      </c>
      <c r="H187" s="253" t="s">
        <v>99</v>
      </c>
      <c r="I187" s="16"/>
    </row>
    <row r="188" spans="1:9" x14ac:dyDescent="0.2">
      <c r="A188" s="14" t="s">
        <v>51</v>
      </c>
      <c r="B188" s="134">
        <v>104</v>
      </c>
      <c r="C188" s="135">
        <v>104</v>
      </c>
      <c r="D188" s="93">
        <v>1</v>
      </c>
      <c r="E188" s="134">
        <v>0</v>
      </c>
      <c r="F188" s="93">
        <v>0</v>
      </c>
      <c r="G188" s="134">
        <v>0</v>
      </c>
      <c r="H188" s="93">
        <v>0</v>
      </c>
      <c r="I188" s="16"/>
    </row>
    <row r="189" spans="1:9" x14ac:dyDescent="0.2">
      <c r="A189" s="14" t="s">
        <v>7</v>
      </c>
      <c r="B189" s="134">
        <v>0</v>
      </c>
      <c r="C189" s="253" t="s">
        <v>99</v>
      </c>
      <c r="D189" s="253" t="s">
        <v>99</v>
      </c>
      <c r="E189" s="253" t="s">
        <v>99</v>
      </c>
      <c r="F189" s="253" t="s">
        <v>99</v>
      </c>
      <c r="G189" s="253" t="s">
        <v>99</v>
      </c>
      <c r="H189" s="253" t="s">
        <v>99</v>
      </c>
      <c r="I189" s="16"/>
    </row>
    <row r="190" spans="1:9" x14ac:dyDescent="0.2">
      <c r="A190" s="14" t="s">
        <v>52</v>
      </c>
      <c r="B190" s="134">
        <v>0</v>
      </c>
      <c r="C190" s="253" t="s">
        <v>99</v>
      </c>
      <c r="D190" s="253" t="s">
        <v>99</v>
      </c>
      <c r="E190" s="253" t="s">
        <v>99</v>
      </c>
      <c r="F190" s="253" t="s">
        <v>99</v>
      </c>
      <c r="G190" s="253" t="s">
        <v>99</v>
      </c>
      <c r="H190" s="253" t="s">
        <v>99</v>
      </c>
      <c r="I190" s="16"/>
    </row>
    <row r="191" spans="1:9" x14ac:dyDescent="0.2">
      <c r="A191" s="14" t="s">
        <v>53</v>
      </c>
      <c r="B191" s="134">
        <v>0</v>
      </c>
      <c r="C191" s="253" t="s">
        <v>99</v>
      </c>
      <c r="D191" s="253" t="s">
        <v>99</v>
      </c>
      <c r="E191" s="253" t="s">
        <v>99</v>
      </c>
      <c r="F191" s="253" t="s">
        <v>99</v>
      </c>
      <c r="G191" s="253" t="s">
        <v>99</v>
      </c>
      <c r="H191" s="253" t="s">
        <v>99</v>
      </c>
      <c r="I191" s="16"/>
    </row>
    <row r="192" spans="1:9" x14ac:dyDescent="0.2">
      <c r="A192" s="14" t="s">
        <v>54</v>
      </c>
      <c r="B192" s="134">
        <v>0</v>
      </c>
      <c r="C192" s="253" t="s">
        <v>99</v>
      </c>
      <c r="D192" s="253" t="s">
        <v>99</v>
      </c>
      <c r="E192" s="253" t="s">
        <v>99</v>
      </c>
      <c r="F192" s="253" t="s">
        <v>99</v>
      </c>
      <c r="G192" s="253" t="s">
        <v>99</v>
      </c>
      <c r="H192" s="253" t="s">
        <v>99</v>
      </c>
      <c r="I192" s="16"/>
    </row>
    <row r="193" spans="1:9" x14ac:dyDescent="0.2">
      <c r="A193" s="14" t="s">
        <v>11</v>
      </c>
      <c r="B193" s="134">
        <v>0</v>
      </c>
      <c r="C193" s="253" t="s">
        <v>99</v>
      </c>
      <c r="D193" s="253" t="s">
        <v>99</v>
      </c>
      <c r="E193" s="253" t="s">
        <v>99</v>
      </c>
      <c r="F193" s="253" t="s">
        <v>99</v>
      </c>
      <c r="G193" s="253" t="s">
        <v>99</v>
      </c>
      <c r="H193" s="253" t="s">
        <v>99</v>
      </c>
      <c r="I193" s="16"/>
    </row>
    <row r="194" spans="1:9" x14ac:dyDescent="0.2">
      <c r="A194" s="14" t="s">
        <v>10</v>
      </c>
      <c r="B194" s="134">
        <v>0</v>
      </c>
      <c r="C194" s="253" t="s">
        <v>99</v>
      </c>
      <c r="D194" s="253" t="s">
        <v>99</v>
      </c>
      <c r="E194" s="253" t="s">
        <v>99</v>
      </c>
      <c r="F194" s="253" t="s">
        <v>99</v>
      </c>
      <c r="G194" s="253" t="s">
        <v>99</v>
      </c>
      <c r="H194" s="253" t="s">
        <v>99</v>
      </c>
      <c r="I194" s="16"/>
    </row>
    <row r="195" spans="1:9" x14ac:dyDescent="0.2">
      <c r="A195" s="14" t="s">
        <v>55</v>
      </c>
      <c r="B195" s="134">
        <v>0</v>
      </c>
      <c r="C195" s="253" t="s">
        <v>99</v>
      </c>
      <c r="D195" s="253" t="s">
        <v>99</v>
      </c>
      <c r="E195" s="253" t="s">
        <v>99</v>
      </c>
      <c r="F195" s="253" t="s">
        <v>99</v>
      </c>
      <c r="G195" s="253" t="s">
        <v>99</v>
      </c>
      <c r="H195" s="253" t="s">
        <v>99</v>
      </c>
      <c r="I195" s="16"/>
    </row>
    <row r="196" spans="1:9" x14ac:dyDescent="0.2">
      <c r="A196" s="14" t="s">
        <v>56</v>
      </c>
      <c r="B196" s="134">
        <v>0</v>
      </c>
      <c r="C196" s="253" t="s">
        <v>99</v>
      </c>
      <c r="D196" s="253" t="s">
        <v>99</v>
      </c>
      <c r="E196" s="253" t="s">
        <v>99</v>
      </c>
      <c r="F196" s="253" t="s">
        <v>99</v>
      </c>
      <c r="G196" s="253" t="s">
        <v>99</v>
      </c>
      <c r="H196" s="253" t="s">
        <v>99</v>
      </c>
      <c r="I196" s="16"/>
    </row>
    <row r="197" spans="1:9" x14ac:dyDescent="0.2">
      <c r="A197" s="14" t="s">
        <v>57</v>
      </c>
      <c r="B197" s="134">
        <v>0</v>
      </c>
      <c r="C197" s="253" t="s">
        <v>99</v>
      </c>
      <c r="D197" s="253" t="s">
        <v>99</v>
      </c>
      <c r="E197" s="253" t="s">
        <v>99</v>
      </c>
      <c r="F197" s="253" t="s">
        <v>99</v>
      </c>
      <c r="G197" s="253" t="s">
        <v>99</v>
      </c>
      <c r="H197" s="253" t="s">
        <v>99</v>
      </c>
      <c r="I197" s="16"/>
    </row>
    <row r="198" spans="1:9" x14ac:dyDescent="0.2">
      <c r="A198" s="14" t="s">
        <v>58</v>
      </c>
      <c r="B198" s="134">
        <v>0</v>
      </c>
      <c r="C198" s="253" t="s">
        <v>99</v>
      </c>
      <c r="D198" s="253" t="s">
        <v>99</v>
      </c>
      <c r="E198" s="253" t="s">
        <v>99</v>
      </c>
      <c r="F198" s="253" t="s">
        <v>99</v>
      </c>
      <c r="G198" s="253" t="s">
        <v>99</v>
      </c>
      <c r="H198" s="253" t="s">
        <v>99</v>
      </c>
      <c r="I198" s="16"/>
    </row>
    <row r="199" spans="1:9" x14ac:dyDescent="0.2">
      <c r="A199" s="14" t="s">
        <v>59</v>
      </c>
      <c r="B199" s="134">
        <v>0</v>
      </c>
      <c r="C199" s="253" t="s">
        <v>99</v>
      </c>
      <c r="D199" s="253" t="s">
        <v>99</v>
      </c>
      <c r="E199" s="253" t="s">
        <v>99</v>
      </c>
      <c r="F199" s="253" t="s">
        <v>99</v>
      </c>
      <c r="G199" s="253" t="s">
        <v>99</v>
      </c>
      <c r="H199" s="253" t="s">
        <v>99</v>
      </c>
      <c r="I199" s="16"/>
    </row>
    <row r="200" spans="1:9" x14ac:dyDescent="0.2">
      <c r="A200" s="14" t="s">
        <v>60</v>
      </c>
      <c r="B200" s="134">
        <v>90</v>
      </c>
      <c r="C200" s="135">
        <v>90</v>
      </c>
      <c r="D200" s="93">
        <v>1</v>
      </c>
      <c r="E200" s="134">
        <v>0</v>
      </c>
      <c r="F200" s="93">
        <v>0</v>
      </c>
      <c r="G200" s="134">
        <v>0</v>
      </c>
      <c r="H200" s="93">
        <v>0</v>
      </c>
      <c r="I200" s="16"/>
    </row>
    <row r="201" spans="1:9" x14ac:dyDescent="0.2">
      <c r="A201" s="14" t="s">
        <v>9</v>
      </c>
      <c r="B201" s="134">
        <v>159</v>
      </c>
      <c r="C201" s="135">
        <v>159</v>
      </c>
      <c r="D201" s="93">
        <v>1</v>
      </c>
      <c r="E201" s="134">
        <v>0</v>
      </c>
      <c r="F201" s="93">
        <v>0</v>
      </c>
      <c r="G201" s="134">
        <v>0</v>
      </c>
      <c r="H201" s="93">
        <v>0</v>
      </c>
      <c r="I201" s="16"/>
    </row>
    <row r="202" spans="1:9" x14ac:dyDescent="0.2">
      <c r="A202" s="14" t="s">
        <v>61</v>
      </c>
      <c r="B202" s="134">
        <v>0</v>
      </c>
      <c r="C202" s="253" t="s">
        <v>99</v>
      </c>
      <c r="D202" s="253" t="s">
        <v>99</v>
      </c>
      <c r="E202" s="253" t="s">
        <v>99</v>
      </c>
      <c r="F202" s="253" t="s">
        <v>99</v>
      </c>
      <c r="G202" s="253" t="s">
        <v>99</v>
      </c>
      <c r="H202" s="253" t="s">
        <v>99</v>
      </c>
      <c r="I202" s="16"/>
    </row>
    <row r="203" spans="1:9" x14ac:dyDescent="0.2">
      <c r="A203" s="14" t="s">
        <v>6</v>
      </c>
      <c r="B203" s="134">
        <v>0</v>
      </c>
      <c r="C203" s="253" t="s">
        <v>99</v>
      </c>
      <c r="D203" s="253" t="s">
        <v>99</v>
      </c>
      <c r="E203" s="253" t="s">
        <v>99</v>
      </c>
      <c r="F203" s="253" t="s">
        <v>99</v>
      </c>
      <c r="G203" s="253" t="s">
        <v>99</v>
      </c>
      <c r="H203" s="253" t="s">
        <v>99</v>
      </c>
      <c r="I203" s="16"/>
    </row>
    <row r="204" spans="1:9" x14ac:dyDescent="0.2">
      <c r="A204" s="14" t="s">
        <v>62</v>
      </c>
      <c r="B204" s="134">
        <v>0</v>
      </c>
      <c r="C204" s="253" t="s">
        <v>99</v>
      </c>
      <c r="D204" s="253" t="s">
        <v>99</v>
      </c>
      <c r="E204" s="253" t="s">
        <v>99</v>
      </c>
      <c r="F204" s="253" t="s">
        <v>99</v>
      </c>
      <c r="G204" s="253" t="s">
        <v>99</v>
      </c>
      <c r="H204" s="253" t="s">
        <v>99</v>
      </c>
      <c r="I204" s="16"/>
    </row>
    <row r="205" spans="1:9" x14ac:dyDescent="0.2">
      <c r="A205" s="14" t="s">
        <v>8</v>
      </c>
      <c r="B205" s="134">
        <v>0</v>
      </c>
      <c r="C205" s="253" t="s">
        <v>99</v>
      </c>
      <c r="D205" s="253" t="s">
        <v>99</v>
      </c>
      <c r="E205" s="253" t="s">
        <v>99</v>
      </c>
      <c r="F205" s="253" t="s">
        <v>99</v>
      </c>
      <c r="G205" s="253" t="s">
        <v>99</v>
      </c>
      <c r="H205" s="253" t="s">
        <v>99</v>
      </c>
      <c r="I205" s="16"/>
    </row>
    <row r="206" spans="1:9" x14ac:dyDescent="0.2">
      <c r="A206" s="14" t="s">
        <v>63</v>
      </c>
      <c r="B206" s="134">
        <v>0</v>
      </c>
      <c r="C206" s="253" t="s">
        <v>99</v>
      </c>
      <c r="D206" s="253" t="s">
        <v>99</v>
      </c>
      <c r="E206" s="253" t="s">
        <v>99</v>
      </c>
      <c r="F206" s="253" t="s">
        <v>99</v>
      </c>
      <c r="G206" s="253" t="s">
        <v>99</v>
      </c>
      <c r="H206" s="253" t="s">
        <v>99</v>
      </c>
      <c r="I206" s="16"/>
    </row>
    <row r="207" spans="1:9" x14ac:dyDescent="0.2">
      <c r="A207" s="14" t="s">
        <v>64</v>
      </c>
      <c r="B207" s="134">
        <v>87</v>
      </c>
      <c r="C207" s="135">
        <v>87</v>
      </c>
      <c r="D207" s="93">
        <v>1</v>
      </c>
      <c r="E207" s="134">
        <v>0</v>
      </c>
      <c r="F207" s="93">
        <v>0</v>
      </c>
      <c r="G207" s="134">
        <v>0</v>
      </c>
      <c r="H207" s="93">
        <v>0</v>
      </c>
      <c r="I207" s="16"/>
    </row>
    <row r="208" spans="1:9" x14ac:dyDescent="0.2">
      <c r="A208" s="14" t="s">
        <v>65</v>
      </c>
      <c r="B208" s="134">
        <v>0</v>
      </c>
      <c r="C208" s="253" t="s">
        <v>99</v>
      </c>
      <c r="D208" s="253" t="s">
        <v>99</v>
      </c>
      <c r="E208" s="253" t="s">
        <v>99</v>
      </c>
      <c r="F208" s="253" t="s">
        <v>99</v>
      </c>
      <c r="G208" s="253" t="s">
        <v>99</v>
      </c>
      <c r="H208" s="253" t="s">
        <v>99</v>
      </c>
      <c r="I208" s="16"/>
    </row>
    <row r="209" spans="1:9" x14ac:dyDescent="0.2">
      <c r="A209" s="14" t="s">
        <v>66</v>
      </c>
      <c r="B209" s="134">
        <v>0</v>
      </c>
      <c r="C209" s="253" t="s">
        <v>99</v>
      </c>
      <c r="D209" s="253" t="s">
        <v>99</v>
      </c>
      <c r="E209" s="253" t="s">
        <v>99</v>
      </c>
      <c r="F209" s="253" t="s">
        <v>99</v>
      </c>
      <c r="G209" s="253" t="s">
        <v>99</v>
      </c>
      <c r="H209" s="253" t="s">
        <v>99</v>
      </c>
      <c r="I209" s="16"/>
    </row>
    <row r="210" spans="1:9" x14ac:dyDescent="0.2">
      <c r="A210" s="14" t="s">
        <v>67</v>
      </c>
      <c r="B210" s="134">
        <v>0</v>
      </c>
      <c r="C210" s="253" t="s">
        <v>99</v>
      </c>
      <c r="D210" s="253" t="s">
        <v>99</v>
      </c>
      <c r="E210" s="253" t="s">
        <v>99</v>
      </c>
      <c r="F210" s="253" t="s">
        <v>99</v>
      </c>
      <c r="G210" s="253" t="s">
        <v>99</v>
      </c>
      <c r="H210" s="253" t="s">
        <v>99</v>
      </c>
      <c r="I210" s="16"/>
    </row>
    <row r="211" spans="1:9" x14ac:dyDescent="0.2">
      <c r="A211" s="14" t="s">
        <v>68</v>
      </c>
      <c r="B211" s="134">
        <v>91</v>
      </c>
      <c r="C211" s="135">
        <v>91</v>
      </c>
      <c r="D211" s="93">
        <v>1</v>
      </c>
      <c r="E211" s="134">
        <v>0</v>
      </c>
      <c r="F211" s="93">
        <v>0</v>
      </c>
      <c r="G211" s="134">
        <v>0</v>
      </c>
      <c r="H211" s="93">
        <v>0</v>
      </c>
      <c r="I211" s="16"/>
    </row>
    <row r="212" spans="1:9" x14ac:dyDescent="0.2">
      <c r="A212" s="14" t="s">
        <v>69</v>
      </c>
      <c r="B212" s="134">
        <v>0</v>
      </c>
      <c r="C212" s="253" t="s">
        <v>99</v>
      </c>
      <c r="D212" s="253" t="s">
        <v>99</v>
      </c>
      <c r="E212" s="253" t="s">
        <v>99</v>
      </c>
      <c r="F212" s="253" t="s">
        <v>99</v>
      </c>
      <c r="G212" s="253" t="s">
        <v>99</v>
      </c>
      <c r="H212" s="253" t="s">
        <v>99</v>
      </c>
      <c r="I212" s="16"/>
    </row>
    <row r="213" spans="1:9" x14ac:dyDescent="0.2">
      <c r="A213" s="14" t="s">
        <v>70</v>
      </c>
      <c r="B213" s="134">
        <v>0</v>
      </c>
      <c r="C213" s="253" t="s">
        <v>99</v>
      </c>
      <c r="D213" s="253" t="s">
        <v>99</v>
      </c>
      <c r="E213" s="253" t="s">
        <v>99</v>
      </c>
      <c r="F213" s="253" t="s">
        <v>99</v>
      </c>
      <c r="G213" s="253" t="s">
        <v>99</v>
      </c>
      <c r="H213" s="253" t="s">
        <v>99</v>
      </c>
      <c r="I213" s="16"/>
    </row>
    <row r="214" spans="1:9" x14ac:dyDescent="0.2">
      <c r="A214" s="14" t="s">
        <v>12</v>
      </c>
      <c r="B214" s="134">
        <v>0</v>
      </c>
      <c r="C214" s="253" t="s">
        <v>99</v>
      </c>
      <c r="D214" s="253" t="s">
        <v>99</v>
      </c>
      <c r="E214" s="253" t="s">
        <v>99</v>
      </c>
      <c r="F214" s="253" t="s">
        <v>99</v>
      </c>
      <c r="G214" s="253" t="s">
        <v>99</v>
      </c>
      <c r="H214" s="253" t="s">
        <v>99</v>
      </c>
      <c r="I214" s="16"/>
    </row>
    <row r="215" spans="1:9" x14ac:dyDescent="0.2">
      <c r="A215" s="14" t="s">
        <v>71</v>
      </c>
      <c r="B215" s="134">
        <v>0</v>
      </c>
      <c r="C215" s="253" t="s">
        <v>99</v>
      </c>
      <c r="D215" s="253" t="s">
        <v>99</v>
      </c>
      <c r="E215" s="253" t="s">
        <v>99</v>
      </c>
      <c r="F215" s="253" t="s">
        <v>99</v>
      </c>
      <c r="G215" s="253" t="s">
        <v>99</v>
      </c>
      <c r="H215" s="253" t="s">
        <v>99</v>
      </c>
      <c r="I215" s="16"/>
    </row>
    <row r="216" spans="1:9" x14ac:dyDescent="0.2">
      <c r="A216" s="14" t="s">
        <v>72</v>
      </c>
      <c r="B216" s="134">
        <v>0</v>
      </c>
      <c r="C216" s="253" t="s">
        <v>99</v>
      </c>
      <c r="D216" s="253" t="s">
        <v>99</v>
      </c>
      <c r="E216" s="253" t="s">
        <v>99</v>
      </c>
      <c r="F216" s="253" t="s">
        <v>99</v>
      </c>
      <c r="G216" s="253" t="s">
        <v>99</v>
      </c>
      <c r="H216" s="253" t="s">
        <v>99</v>
      </c>
      <c r="I216" s="16"/>
    </row>
    <row r="217" spans="1:9" x14ac:dyDescent="0.2">
      <c r="A217" s="14"/>
      <c r="B217" s="134"/>
      <c r="C217" s="135"/>
      <c r="D217" s="93"/>
      <c r="E217" s="134"/>
      <c r="F217" s="93"/>
      <c r="G217" s="134"/>
      <c r="H217" s="93"/>
      <c r="I217" s="16"/>
    </row>
    <row r="218" spans="1:9" x14ac:dyDescent="0.2">
      <c r="A218" s="14" t="s">
        <v>98</v>
      </c>
      <c r="B218" s="134">
        <v>0</v>
      </c>
      <c r="C218" s="253" t="s">
        <v>99</v>
      </c>
      <c r="D218" s="253" t="s">
        <v>99</v>
      </c>
      <c r="E218" s="253" t="s">
        <v>99</v>
      </c>
      <c r="F218" s="253" t="s">
        <v>99</v>
      </c>
      <c r="G218" s="253" t="s">
        <v>99</v>
      </c>
      <c r="H218" s="253" t="s">
        <v>99</v>
      </c>
      <c r="I218" s="16"/>
    </row>
    <row r="219" spans="1:9" x14ac:dyDescent="0.2">
      <c r="A219" s="86"/>
      <c r="B219" s="135"/>
      <c r="C219" s="135"/>
      <c r="D219" s="94"/>
      <c r="E219" s="135"/>
      <c r="F219" s="94"/>
      <c r="G219" s="135"/>
      <c r="H219" s="94"/>
      <c r="I219" s="16"/>
    </row>
    <row r="220" spans="1:9" ht="15.75" x14ac:dyDescent="0.25">
      <c r="A220" s="96" t="s">
        <v>210</v>
      </c>
      <c r="B220" s="224">
        <v>571</v>
      </c>
      <c r="C220" s="224">
        <v>571</v>
      </c>
      <c r="D220" s="190">
        <v>1</v>
      </c>
      <c r="E220" s="224">
        <v>0</v>
      </c>
      <c r="F220" s="190">
        <v>0</v>
      </c>
      <c r="G220" s="224">
        <v>0</v>
      </c>
      <c r="H220" s="190">
        <v>0</v>
      </c>
      <c r="I220" s="92"/>
    </row>
    <row r="221" spans="1:9" ht="15.75" customHeight="1" x14ac:dyDescent="0.2">
      <c r="A221" s="88"/>
      <c r="B221" s="88"/>
      <c r="C221" s="88"/>
      <c r="D221" s="88"/>
      <c r="E221" s="88"/>
      <c r="F221" s="88"/>
      <c r="G221" s="88"/>
      <c r="H221" s="88"/>
      <c r="I221" s="3"/>
    </row>
    <row r="222" spans="1:9" ht="15.75" x14ac:dyDescent="0.25">
      <c r="A222" s="19"/>
    </row>
    <row r="223" spans="1:9" s="310" customFormat="1" ht="15.75" x14ac:dyDescent="0.25">
      <c r="A223" s="19"/>
    </row>
    <row r="224" spans="1:9" ht="15.75" x14ac:dyDescent="0.25">
      <c r="A224" s="19" t="s">
        <v>93</v>
      </c>
    </row>
    <row r="225" spans="1:9" s="303" customFormat="1" ht="15.75" customHeight="1" x14ac:dyDescent="0.2">
      <c r="A225" s="475" t="s">
        <v>77</v>
      </c>
      <c r="B225" s="470" t="s">
        <v>295</v>
      </c>
      <c r="C225" s="472" t="s">
        <v>1</v>
      </c>
      <c r="D225" s="473"/>
      <c r="E225" s="473"/>
      <c r="F225" s="473"/>
      <c r="G225" s="473"/>
      <c r="H225" s="474"/>
      <c r="I225" s="91"/>
    </row>
    <row r="226" spans="1:9" s="303" customFormat="1" ht="15.75" customHeight="1" x14ac:dyDescent="0.2">
      <c r="A226" s="476"/>
      <c r="B226" s="478"/>
      <c r="C226" s="479" t="s">
        <v>2</v>
      </c>
      <c r="D226" s="479"/>
      <c r="E226" s="479" t="s">
        <v>3</v>
      </c>
      <c r="F226" s="479"/>
      <c r="G226" s="479" t="s">
        <v>13</v>
      </c>
      <c r="H226" s="479"/>
      <c r="I226" s="91"/>
    </row>
    <row r="227" spans="1:9" s="303" customFormat="1" ht="23.25" customHeight="1" x14ac:dyDescent="0.2">
      <c r="A227" s="477"/>
      <c r="B227" s="471"/>
      <c r="C227" s="35" t="s">
        <v>296</v>
      </c>
      <c r="D227" s="35" t="s">
        <v>431</v>
      </c>
      <c r="E227" s="35" t="s">
        <v>296</v>
      </c>
      <c r="F227" s="35" t="s">
        <v>431</v>
      </c>
      <c r="G227" s="35" t="s">
        <v>296</v>
      </c>
      <c r="H227" s="35" t="s">
        <v>431</v>
      </c>
      <c r="I227" s="7"/>
    </row>
    <row r="228" spans="1:9" x14ac:dyDescent="0.2">
      <c r="A228" s="11"/>
      <c r="B228" s="11"/>
      <c r="C228" s="85"/>
      <c r="D228" s="85"/>
      <c r="E228" s="85"/>
      <c r="F228" s="85"/>
      <c r="G228" s="85"/>
      <c r="H228" s="85"/>
      <c r="I228" s="25"/>
    </row>
    <row r="229" spans="1:9" x14ac:dyDescent="0.2">
      <c r="A229" s="14" t="s">
        <v>48</v>
      </c>
      <c r="B229" s="134">
        <v>0</v>
      </c>
      <c r="C229" s="253" t="s">
        <v>99</v>
      </c>
      <c r="D229" s="253" t="s">
        <v>99</v>
      </c>
      <c r="E229" s="253" t="s">
        <v>99</v>
      </c>
      <c r="F229" s="253" t="s">
        <v>99</v>
      </c>
      <c r="G229" s="253" t="s">
        <v>99</v>
      </c>
      <c r="H229" s="253" t="s">
        <v>99</v>
      </c>
      <c r="I229" s="16"/>
    </row>
    <row r="230" spans="1:9" x14ac:dyDescent="0.2">
      <c r="A230" s="14" t="s">
        <v>49</v>
      </c>
      <c r="B230" s="134">
        <v>40</v>
      </c>
      <c r="C230" s="135">
        <v>0</v>
      </c>
      <c r="D230" s="93">
        <v>0</v>
      </c>
      <c r="E230" s="134">
        <v>40</v>
      </c>
      <c r="F230" s="93">
        <v>1</v>
      </c>
      <c r="G230" s="134">
        <v>0</v>
      </c>
      <c r="H230" s="93">
        <v>0</v>
      </c>
      <c r="I230" s="16"/>
    </row>
    <row r="231" spans="1:9" x14ac:dyDescent="0.2">
      <c r="A231" s="14" t="s">
        <v>50</v>
      </c>
      <c r="B231" s="134">
        <v>0</v>
      </c>
      <c r="C231" s="253" t="s">
        <v>99</v>
      </c>
      <c r="D231" s="253" t="s">
        <v>99</v>
      </c>
      <c r="E231" s="253" t="s">
        <v>99</v>
      </c>
      <c r="F231" s="253" t="s">
        <v>99</v>
      </c>
      <c r="G231" s="253" t="s">
        <v>99</v>
      </c>
      <c r="H231" s="253" t="s">
        <v>99</v>
      </c>
      <c r="I231" s="16"/>
    </row>
    <row r="232" spans="1:9" x14ac:dyDescent="0.2">
      <c r="A232" s="14" t="s">
        <v>51</v>
      </c>
      <c r="B232" s="134">
        <v>142</v>
      </c>
      <c r="C232" s="135">
        <v>70</v>
      </c>
      <c r="D232" s="93">
        <v>0.49295774647887325</v>
      </c>
      <c r="E232" s="134">
        <v>72</v>
      </c>
      <c r="F232" s="93">
        <v>0.50704225352112675</v>
      </c>
      <c r="G232" s="134">
        <v>0</v>
      </c>
      <c r="H232" s="93">
        <v>0</v>
      </c>
      <c r="I232" s="16"/>
    </row>
    <row r="233" spans="1:9" x14ac:dyDescent="0.2">
      <c r="A233" s="14" t="s">
        <v>7</v>
      </c>
      <c r="B233" s="134">
        <v>99</v>
      </c>
      <c r="C233" s="135">
        <v>0</v>
      </c>
      <c r="D233" s="93">
        <v>0</v>
      </c>
      <c r="E233" s="134">
        <v>99</v>
      </c>
      <c r="F233" s="93">
        <v>1</v>
      </c>
      <c r="G233" s="134">
        <v>0</v>
      </c>
      <c r="H233" s="93">
        <v>0</v>
      </c>
      <c r="I233" s="16"/>
    </row>
    <row r="234" spans="1:9" x14ac:dyDescent="0.2">
      <c r="A234" s="14" t="s">
        <v>52</v>
      </c>
      <c r="B234" s="134">
        <v>0</v>
      </c>
      <c r="C234" s="253" t="s">
        <v>99</v>
      </c>
      <c r="D234" s="253" t="s">
        <v>99</v>
      </c>
      <c r="E234" s="253" t="s">
        <v>99</v>
      </c>
      <c r="F234" s="253" t="s">
        <v>99</v>
      </c>
      <c r="G234" s="253" t="s">
        <v>99</v>
      </c>
      <c r="H234" s="253" t="s">
        <v>99</v>
      </c>
      <c r="I234" s="16"/>
    </row>
    <row r="235" spans="1:9" x14ac:dyDescent="0.2">
      <c r="A235" s="14" t="s">
        <v>53</v>
      </c>
      <c r="B235" s="134">
        <v>0</v>
      </c>
      <c r="C235" s="253" t="s">
        <v>99</v>
      </c>
      <c r="D235" s="253" t="s">
        <v>99</v>
      </c>
      <c r="E235" s="253" t="s">
        <v>99</v>
      </c>
      <c r="F235" s="253" t="s">
        <v>99</v>
      </c>
      <c r="G235" s="253" t="s">
        <v>99</v>
      </c>
      <c r="H235" s="253" t="s">
        <v>99</v>
      </c>
      <c r="I235" s="16"/>
    </row>
    <row r="236" spans="1:9" x14ac:dyDescent="0.2">
      <c r="A236" s="14" t="s">
        <v>54</v>
      </c>
      <c r="B236" s="134">
        <v>0</v>
      </c>
      <c r="C236" s="253" t="s">
        <v>99</v>
      </c>
      <c r="D236" s="253" t="s">
        <v>99</v>
      </c>
      <c r="E236" s="253" t="s">
        <v>99</v>
      </c>
      <c r="F236" s="253" t="s">
        <v>99</v>
      </c>
      <c r="G236" s="253" t="s">
        <v>99</v>
      </c>
      <c r="H236" s="253" t="s">
        <v>99</v>
      </c>
      <c r="I236" s="16"/>
    </row>
    <row r="237" spans="1:9" x14ac:dyDescent="0.2">
      <c r="A237" s="14" t="s">
        <v>11</v>
      </c>
      <c r="B237" s="134">
        <v>0</v>
      </c>
      <c r="C237" s="253" t="s">
        <v>99</v>
      </c>
      <c r="D237" s="253" t="s">
        <v>99</v>
      </c>
      <c r="E237" s="253" t="s">
        <v>99</v>
      </c>
      <c r="F237" s="253" t="s">
        <v>99</v>
      </c>
      <c r="G237" s="253" t="s">
        <v>99</v>
      </c>
      <c r="H237" s="253" t="s">
        <v>99</v>
      </c>
      <c r="I237" s="16"/>
    </row>
    <row r="238" spans="1:9" x14ac:dyDescent="0.2">
      <c r="A238" s="14" t="s">
        <v>10</v>
      </c>
      <c r="B238" s="134">
        <v>391</v>
      </c>
      <c r="C238" s="135">
        <v>0</v>
      </c>
      <c r="D238" s="93">
        <v>0</v>
      </c>
      <c r="E238" s="134">
        <v>391</v>
      </c>
      <c r="F238" s="93">
        <v>1</v>
      </c>
      <c r="G238" s="134">
        <v>0</v>
      </c>
      <c r="H238" s="93">
        <v>0</v>
      </c>
      <c r="I238" s="16"/>
    </row>
    <row r="239" spans="1:9" x14ac:dyDescent="0.2">
      <c r="A239" s="14" t="s">
        <v>55</v>
      </c>
      <c r="B239" s="134">
        <v>0</v>
      </c>
      <c r="C239" s="253" t="s">
        <v>99</v>
      </c>
      <c r="D239" s="253" t="s">
        <v>99</v>
      </c>
      <c r="E239" s="253" t="s">
        <v>99</v>
      </c>
      <c r="F239" s="253" t="s">
        <v>99</v>
      </c>
      <c r="G239" s="253" t="s">
        <v>99</v>
      </c>
      <c r="H239" s="253" t="s">
        <v>99</v>
      </c>
      <c r="I239" s="16"/>
    </row>
    <row r="240" spans="1:9" x14ac:dyDescent="0.2">
      <c r="A240" s="14" t="s">
        <v>56</v>
      </c>
      <c r="B240" s="134">
        <v>1148</v>
      </c>
      <c r="C240" s="135">
        <v>0</v>
      </c>
      <c r="D240" s="93">
        <v>0</v>
      </c>
      <c r="E240" s="134">
        <v>1088</v>
      </c>
      <c r="F240" s="93">
        <v>0.94773519163763065</v>
      </c>
      <c r="G240" s="134">
        <v>60</v>
      </c>
      <c r="H240" s="93">
        <v>5.2264808362369339E-2</v>
      </c>
      <c r="I240" s="16"/>
    </row>
    <row r="241" spans="1:9" x14ac:dyDescent="0.2">
      <c r="A241" s="14" t="s">
        <v>57</v>
      </c>
      <c r="B241" s="134">
        <v>0</v>
      </c>
      <c r="C241" s="253" t="s">
        <v>99</v>
      </c>
      <c r="D241" s="253" t="s">
        <v>99</v>
      </c>
      <c r="E241" s="253" t="s">
        <v>99</v>
      </c>
      <c r="F241" s="253" t="s">
        <v>99</v>
      </c>
      <c r="G241" s="253" t="s">
        <v>99</v>
      </c>
      <c r="H241" s="253" t="s">
        <v>99</v>
      </c>
      <c r="I241" s="16"/>
    </row>
    <row r="242" spans="1:9" x14ac:dyDescent="0.2">
      <c r="A242" s="14" t="s">
        <v>58</v>
      </c>
      <c r="B242" s="134">
        <v>0</v>
      </c>
      <c r="C242" s="253" t="s">
        <v>99</v>
      </c>
      <c r="D242" s="253" t="s">
        <v>99</v>
      </c>
      <c r="E242" s="253" t="s">
        <v>99</v>
      </c>
      <c r="F242" s="253" t="s">
        <v>99</v>
      </c>
      <c r="G242" s="253" t="s">
        <v>99</v>
      </c>
      <c r="H242" s="253" t="s">
        <v>99</v>
      </c>
      <c r="I242" s="16"/>
    </row>
    <row r="243" spans="1:9" x14ac:dyDescent="0.2">
      <c r="A243" s="14" t="s">
        <v>59</v>
      </c>
      <c r="B243" s="134">
        <v>154</v>
      </c>
      <c r="C243" s="135">
        <v>0</v>
      </c>
      <c r="D243" s="93">
        <v>0</v>
      </c>
      <c r="E243" s="134">
        <v>154</v>
      </c>
      <c r="F243" s="93">
        <v>1</v>
      </c>
      <c r="G243" s="134">
        <v>0</v>
      </c>
      <c r="H243" s="93">
        <v>0</v>
      </c>
      <c r="I243" s="16"/>
    </row>
    <row r="244" spans="1:9" x14ac:dyDescent="0.2">
      <c r="A244" s="14" t="s">
        <v>60</v>
      </c>
      <c r="B244" s="134">
        <v>0</v>
      </c>
      <c r="C244" s="253" t="s">
        <v>99</v>
      </c>
      <c r="D244" s="253" t="s">
        <v>99</v>
      </c>
      <c r="E244" s="253" t="s">
        <v>99</v>
      </c>
      <c r="F244" s="253" t="s">
        <v>99</v>
      </c>
      <c r="G244" s="253" t="s">
        <v>99</v>
      </c>
      <c r="H244" s="253" t="s">
        <v>99</v>
      </c>
      <c r="I244" s="16"/>
    </row>
    <row r="245" spans="1:9" x14ac:dyDescent="0.2">
      <c r="A245" s="14" t="s">
        <v>9</v>
      </c>
      <c r="B245" s="134">
        <v>0</v>
      </c>
      <c r="C245" s="253" t="s">
        <v>99</v>
      </c>
      <c r="D245" s="253" t="s">
        <v>99</v>
      </c>
      <c r="E245" s="253" t="s">
        <v>99</v>
      </c>
      <c r="F245" s="253" t="s">
        <v>99</v>
      </c>
      <c r="G245" s="253" t="s">
        <v>99</v>
      </c>
      <c r="H245" s="253" t="s">
        <v>99</v>
      </c>
      <c r="I245" s="16"/>
    </row>
    <row r="246" spans="1:9" x14ac:dyDescent="0.2">
      <c r="A246" s="14" t="s">
        <v>61</v>
      </c>
      <c r="B246" s="134">
        <v>0</v>
      </c>
      <c r="C246" s="253" t="s">
        <v>99</v>
      </c>
      <c r="D246" s="253" t="s">
        <v>99</v>
      </c>
      <c r="E246" s="253" t="s">
        <v>99</v>
      </c>
      <c r="F246" s="253" t="s">
        <v>99</v>
      </c>
      <c r="G246" s="253" t="s">
        <v>99</v>
      </c>
      <c r="H246" s="253" t="s">
        <v>99</v>
      </c>
      <c r="I246" s="16"/>
    </row>
    <row r="247" spans="1:9" x14ac:dyDescent="0.2">
      <c r="A247" s="14" t="s">
        <v>6</v>
      </c>
      <c r="B247" s="134">
        <v>0</v>
      </c>
      <c r="C247" s="253" t="s">
        <v>99</v>
      </c>
      <c r="D247" s="253" t="s">
        <v>99</v>
      </c>
      <c r="E247" s="253" t="s">
        <v>99</v>
      </c>
      <c r="F247" s="253" t="s">
        <v>99</v>
      </c>
      <c r="G247" s="253" t="s">
        <v>99</v>
      </c>
      <c r="H247" s="253" t="s">
        <v>99</v>
      </c>
      <c r="I247" s="16"/>
    </row>
    <row r="248" spans="1:9" x14ac:dyDescent="0.2">
      <c r="A248" s="14" t="s">
        <v>62</v>
      </c>
      <c r="B248" s="134">
        <v>533</v>
      </c>
      <c r="C248" s="135">
        <v>0</v>
      </c>
      <c r="D248" s="93">
        <v>0</v>
      </c>
      <c r="E248" s="134">
        <v>533</v>
      </c>
      <c r="F248" s="93">
        <v>1</v>
      </c>
      <c r="G248" s="134">
        <v>0</v>
      </c>
      <c r="H248" s="93">
        <v>0</v>
      </c>
      <c r="I248" s="16"/>
    </row>
    <row r="249" spans="1:9" x14ac:dyDescent="0.2">
      <c r="A249" s="14" t="s">
        <v>8</v>
      </c>
      <c r="B249" s="134">
        <v>0</v>
      </c>
      <c r="C249" s="253" t="s">
        <v>99</v>
      </c>
      <c r="D249" s="253" t="s">
        <v>99</v>
      </c>
      <c r="E249" s="253" t="s">
        <v>99</v>
      </c>
      <c r="F249" s="253" t="s">
        <v>99</v>
      </c>
      <c r="G249" s="253" t="s">
        <v>99</v>
      </c>
      <c r="H249" s="253" t="s">
        <v>99</v>
      </c>
      <c r="I249" s="16"/>
    </row>
    <row r="250" spans="1:9" x14ac:dyDescent="0.2">
      <c r="A250" s="14" t="s">
        <v>63</v>
      </c>
      <c r="B250" s="134">
        <v>0</v>
      </c>
      <c r="C250" s="253" t="s">
        <v>99</v>
      </c>
      <c r="D250" s="253" t="s">
        <v>99</v>
      </c>
      <c r="E250" s="253" t="s">
        <v>99</v>
      </c>
      <c r="F250" s="253" t="s">
        <v>99</v>
      </c>
      <c r="G250" s="253" t="s">
        <v>99</v>
      </c>
      <c r="H250" s="253" t="s">
        <v>99</v>
      </c>
      <c r="I250" s="16"/>
    </row>
    <row r="251" spans="1:9" x14ac:dyDescent="0.2">
      <c r="A251" s="14" t="s">
        <v>64</v>
      </c>
      <c r="B251" s="134">
        <v>0</v>
      </c>
      <c r="C251" s="253" t="s">
        <v>99</v>
      </c>
      <c r="D251" s="253" t="s">
        <v>99</v>
      </c>
      <c r="E251" s="253" t="s">
        <v>99</v>
      </c>
      <c r="F251" s="253" t="s">
        <v>99</v>
      </c>
      <c r="G251" s="253" t="s">
        <v>99</v>
      </c>
      <c r="H251" s="253" t="s">
        <v>99</v>
      </c>
      <c r="I251" s="16"/>
    </row>
    <row r="252" spans="1:9" x14ac:dyDescent="0.2">
      <c r="A252" s="14" t="s">
        <v>65</v>
      </c>
      <c r="B252" s="134">
        <v>1119</v>
      </c>
      <c r="C252" s="135">
        <v>0</v>
      </c>
      <c r="D252" s="93">
        <v>0</v>
      </c>
      <c r="E252" s="134">
        <v>1119</v>
      </c>
      <c r="F252" s="93">
        <v>1</v>
      </c>
      <c r="G252" s="134">
        <v>0</v>
      </c>
      <c r="H252" s="93">
        <v>0</v>
      </c>
      <c r="I252" s="16"/>
    </row>
    <row r="253" spans="1:9" x14ac:dyDescent="0.2">
      <c r="A253" s="14" t="s">
        <v>66</v>
      </c>
      <c r="B253" s="134">
        <v>0</v>
      </c>
      <c r="C253" s="253" t="s">
        <v>99</v>
      </c>
      <c r="D253" s="253" t="s">
        <v>99</v>
      </c>
      <c r="E253" s="253" t="s">
        <v>99</v>
      </c>
      <c r="F253" s="253" t="s">
        <v>99</v>
      </c>
      <c r="G253" s="253" t="s">
        <v>99</v>
      </c>
      <c r="H253" s="253" t="s">
        <v>99</v>
      </c>
      <c r="I253" s="16"/>
    </row>
    <row r="254" spans="1:9" x14ac:dyDescent="0.2">
      <c r="A254" s="14" t="s">
        <v>67</v>
      </c>
      <c r="B254" s="134">
        <v>24</v>
      </c>
      <c r="C254" s="135">
        <v>0</v>
      </c>
      <c r="D254" s="93">
        <v>0</v>
      </c>
      <c r="E254" s="134">
        <v>24</v>
      </c>
      <c r="F254" s="93">
        <v>1</v>
      </c>
      <c r="G254" s="134">
        <v>0</v>
      </c>
      <c r="H254" s="93">
        <v>0</v>
      </c>
      <c r="I254" s="16"/>
    </row>
    <row r="255" spans="1:9" x14ac:dyDescent="0.2">
      <c r="A255" s="14" t="s">
        <v>68</v>
      </c>
      <c r="B255" s="134">
        <v>0</v>
      </c>
      <c r="C255" s="253" t="s">
        <v>99</v>
      </c>
      <c r="D255" s="253" t="s">
        <v>99</v>
      </c>
      <c r="E255" s="253" t="s">
        <v>99</v>
      </c>
      <c r="F255" s="253" t="s">
        <v>99</v>
      </c>
      <c r="G255" s="253" t="s">
        <v>99</v>
      </c>
      <c r="H255" s="253" t="s">
        <v>99</v>
      </c>
      <c r="I255" s="16"/>
    </row>
    <row r="256" spans="1:9" x14ac:dyDescent="0.2">
      <c r="A256" s="14" t="s">
        <v>69</v>
      </c>
      <c r="B256" s="134">
        <v>0</v>
      </c>
      <c r="C256" s="253" t="s">
        <v>99</v>
      </c>
      <c r="D256" s="253" t="s">
        <v>99</v>
      </c>
      <c r="E256" s="253" t="s">
        <v>99</v>
      </c>
      <c r="F256" s="253" t="s">
        <v>99</v>
      </c>
      <c r="G256" s="253" t="s">
        <v>99</v>
      </c>
      <c r="H256" s="253" t="s">
        <v>99</v>
      </c>
      <c r="I256" s="16"/>
    </row>
    <row r="257" spans="1:9" x14ac:dyDescent="0.2">
      <c r="A257" s="14" t="s">
        <v>70</v>
      </c>
      <c r="B257" s="134">
        <v>0</v>
      </c>
      <c r="C257" s="253" t="s">
        <v>99</v>
      </c>
      <c r="D257" s="253" t="s">
        <v>99</v>
      </c>
      <c r="E257" s="253" t="s">
        <v>99</v>
      </c>
      <c r="F257" s="253" t="s">
        <v>99</v>
      </c>
      <c r="G257" s="253" t="s">
        <v>99</v>
      </c>
      <c r="H257" s="253" t="s">
        <v>99</v>
      </c>
      <c r="I257" s="16"/>
    </row>
    <row r="258" spans="1:9" x14ac:dyDescent="0.2">
      <c r="A258" s="14" t="s">
        <v>12</v>
      </c>
      <c r="B258" s="134">
        <v>277</v>
      </c>
      <c r="C258" s="135">
        <v>0</v>
      </c>
      <c r="D258" s="93">
        <v>0</v>
      </c>
      <c r="E258" s="134">
        <v>277</v>
      </c>
      <c r="F258" s="93">
        <v>1</v>
      </c>
      <c r="G258" s="134">
        <v>0</v>
      </c>
      <c r="H258" s="93">
        <v>0</v>
      </c>
      <c r="I258" s="16"/>
    </row>
    <row r="259" spans="1:9" x14ac:dyDescent="0.2">
      <c r="A259" s="14" t="s">
        <v>71</v>
      </c>
      <c r="B259" s="134">
        <v>0</v>
      </c>
      <c r="C259" s="253" t="s">
        <v>99</v>
      </c>
      <c r="D259" s="253" t="s">
        <v>99</v>
      </c>
      <c r="E259" s="253" t="s">
        <v>99</v>
      </c>
      <c r="F259" s="253" t="s">
        <v>99</v>
      </c>
      <c r="G259" s="253" t="s">
        <v>99</v>
      </c>
      <c r="H259" s="253" t="s">
        <v>99</v>
      </c>
      <c r="I259" s="16"/>
    </row>
    <row r="260" spans="1:9" x14ac:dyDescent="0.2">
      <c r="A260" s="14" t="s">
        <v>72</v>
      </c>
      <c r="B260" s="134">
        <v>0</v>
      </c>
      <c r="C260" s="253" t="s">
        <v>99</v>
      </c>
      <c r="D260" s="253" t="s">
        <v>99</v>
      </c>
      <c r="E260" s="253" t="s">
        <v>99</v>
      </c>
      <c r="F260" s="253" t="s">
        <v>99</v>
      </c>
      <c r="G260" s="253" t="s">
        <v>99</v>
      </c>
      <c r="H260" s="253" t="s">
        <v>99</v>
      </c>
      <c r="I260" s="16"/>
    </row>
    <row r="261" spans="1:9" x14ac:dyDescent="0.2">
      <c r="A261" s="14"/>
      <c r="B261" s="134"/>
      <c r="C261" s="135"/>
      <c r="D261" s="93"/>
      <c r="E261" s="134"/>
      <c r="F261" s="93"/>
      <c r="G261" s="134"/>
      <c r="H261" s="93"/>
      <c r="I261" s="16"/>
    </row>
    <row r="262" spans="1:9" x14ac:dyDescent="0.2">
      <c r="A262" s="14" t="s">
        <v>98</v>
      </c>
      <c r="B262" s="134">
        <v>0</v>
      </c>
      <c r="C262" s="253" t="s">
        <v>99</v>
      </c>
      <c r="D262" s="253" t="s">
        <v>99</v>
      </c>
      <c r="E262" s="253" t="s">
        <v>99</v>
      </c>
      <c r="F262" s="253" t="s">
        <v>99</v>
      </c>
      <c r="G262" s="253" t="s">
        <v>99</v>
      </c>
      <c r="H262" s="253" t="s">
        <v>99</v>
      </c>
      <c r="I262" s="16"/>
    </row>
    <row r="263" spans="1:9" x14ac:dyDescent="0.2">
      <c r="A263" s="86"/>
      <c r="B263" s="135"/>
      <c r="C263" s="135"/>
      <c r="D263" s="94"/>
      <c r="E263" s="135"/>
      <c r="F263" s="94"/>
      <c r="G263" s="135"/>
      <c r="H263" s="94"/>
      <c r="I263" s="16"/>
    </row>
    <row r="264" spans="1:9" ht="15.75" x14ac:dyDescent="0.25">
      <c r="A264" s="96" t="s">
        <v>210</v>
      </c>
      <c r="B264" s="224">
        <v>3927</v>
      </c>
      <c r="C264" s="224">
        <v>70</v>
      </c>
      <c r="D264" s="190">
        <v>1.7825311942959002E-2</v>
      </c>
      <c r="E264" s="224">
        <v>3797</v>
      </c>
      <c r="F264" s="190">
        <v>0.96689584924879046</v>
      </c>
      <c r="G264" s="224">
        <v>60</v>
      </c>
      <c r="H264" s="190">
        <v>1.5278838808250574E-2</v>
      </c>
      <c r="I264" s="92"/>
    </row>
    <row r="265" spans="1:9" x14ac:dyDescent="0.2">
      <c r="A265" s="88"/>
      <c r="B265" s="88"/>
      <c r="C265" s="88"/>
      <c r="D265" s="88"/>
      <c r="E265" s="88"/>
      <c r="F265" s="88"/>
      <c r="G265" s="88"/>
      <c r="H265" s="88"/>
    </row>
    <row r="266" spans="1:9" ht="15.75" x14ac:dyDescent="0.25">
      <c r="A266" s="19"/>
    </row>
    <row r="267" spans="1:9" s="310" customFormat="1" ht="15.75" x14ac:dyDescent="0.25">
      <c r="A267" s="19"/>
    </row>
    <row r="268" spans="1:9" ht="15.75" x14ac:dyDescent="0.25">
      <c r="A268" s="19" t="s">
        <v>94</v>
      </c>
    </row>
    <row r="269" spans="1:9" s="303" customFormat="1" ht="15.75" customHeight="1" x14ac:dyDescent="0.2">
      <c r="A269" s="475" t="s">
        <v>77</v>
      </c>
      <c r="B269" s="470" t="s">
        <v>295</v>
      </c>
      <c r="C269" s="472" t="s">
        <v>1</v>
      </c>
      <c r="D269" s="473"/>
      <c r="E269" s="473"/>
      <c r="F269" s="473"/>
      <c r="G269" s="473"/>
      <c r="H269" s="474"/>
      <c r="I269" s="91"/>
    </row>
    <row r="270" spans="1:9" s="303" customFormat="1" ht="15.75" customHeight="1" x14ac:dyDescent="0.2">
      <c r="A270" s="476"/>
      <c r="B270" s="478"/>
      <c r="C270" s="479" t="s">
        <v>2</v>
      </c>
      <c r="D270" s="479"/>
      <c r="E270" s="479" t="s">
        <v>3</v>
      </c>
      <c r="F270" s="479"/>
      <c r="G270" s="479" t="s">
        <v>13</v>
      </c>
      <c r="H270" s="479"/>
      <c r="I270" s="91"/>
    </row>
    <row r="271" spans="1:9" s="303" customFormat="1" ht="23.25" customHeight="1" x14ac:dyDescent="0.2">
      <c r="A271" s="477"/>
      <c r="B271" s="471"/>
      <c r="C271" s="35" t="s">
        <v>296</v>
      </c>
      <c r="D271" s="35" t="s">
        <v>431</v>
      </c>
      <c r="E271" s="35" t="s">
        <v>296</v>
      </c>
      <c r="F271" s="35" t="s">
        <v>431</v>
      </c>
      <c r="G271" s="35" t="s">
        <v>296</v>
      </c>
      <c r="H271" s="35" t="s">
        <v>431</v>
      </c>
      <c r="I271" s="7"/>
    </row>
    <row r="272" spans="1:9" x14ac:dyDescent="0.2">
      <c r="A272" s="11"/>
      <c r="B272" s="11"/>
      <c r="C272" s="85"/>
      <c r="D272" s="85"/>
      <c r="E272" s="85"/>
      <c r="F272" s="85"/>
      <c r="G272" s="85"/>
      <c r="H272" s="85"/>
    </row>
    <row r="273" spans="1:8" x14ac:dyDescent="0.2">
      <c r="A273" s="14" t="s">
        <v>48</v>
      </c>
      <c r="B273" s="134">
        <v>0</v>
      </c>
      <c r="C273" s="253" t="s">
        <v>99</v>
      </c>
      <c r="D273" s="253" t="s">
        <v>99</v>
      </c>
      <c r="E273" s="253" t="s">
        <v>99</v>
      </c>
      <c r="F273" s="253" t="s">
        <v>99</v>
      </c>
      <c r="G273" s="253" t="s">
        <v>99</v>
      </c>
      <c r="H273" s="253" t="s">
        <v>99</v>
      </c>
    </row>
    <row r="274" spans="1:8" x14ac:dyDescent="0.2">
      <c r="A274" s="14" t="s">
        <v>49</v>
      </c>
      <c r="B274" s="134">
        <v>0</v>
      </c>
      <c r="C274" s="253" t="s">
        <v>99</v>
      </c>
      <c r="D274" s="253" t="s">
        <v>99</v>
      </c>
      <c r="E274" s="253" t="s">
        <v>99</v>
      </c>
      <c r="F274" s="253" t="s">
        <v>99</v>
      </c>
      <c r="G274" s="253" t="s">
        <v>99</v>
      </c>
      <c r="H274" s="253" t="s">
        <v>99</v>
      </c>
    </row>
    <row r="275" spans="1:8" x14ac:dyDescent="0.2">
      <c r="A275" s="14" t="s">
        <v>50</v>
      </c>
      <c r="B275" s="134">
        <v>19</v>
      </c>
      <c r="C275" s="135">
        <v>0</v>
      </c>
      <c r="D275" s="93">
        <v>0</v>
      </c>
      <c r="E275" s="134">
        <v>0</v>
      </c>
      <c r="F275" s="93">
        <v>0</v>
      </c>
      <c r="G275" s="134">
        <v>19</v>
      </c>
      <c r="H275" s="93">
        <v>1</v>
      </c>
    </row>
    <row r="276" spans="1:8" x14ac:dyDescent="0.2">
      <c r="A276" s="14" t="s">
        <v>51</v>
      </c>
      <c r="B276" s="134">
        <v>0</v>
      </c>
      <c r="C276" s="253" t="s">
        <v>99</v>
      </c>
      <c r="D276" s="253" t="s">
        <v>99</v>
      </c>
      <c r="E276" s="253" t="s">
        <v>99</v>
      </c>
      <c r="F276" s="253" t="s">
        <v>99</v>
      </c>
      <c r="G276" s="253" t="s">
        <v>99</v>
      </c>
      <c r="H276" s="253" t="s">
        <v>99</v>
      </c>
    </row>
    <row r="277" spans="1:8" x14ac:dyDescent="0.2">
      <c r="A277" s="14" t="s">
        <v>7</v>
      </c>
      <c r="B277" s="134">
        <v>0</v>
      </c>
      <c r="C277" s="253" t="s">
        <v>99</v>
      </c>
      <c r="D277" s="253" t="s">
        <v>99</v>
      </c>
      <c r="E277" s="253" t="s">
        <v>99</v>
      </c>
      <c r="F277" s="253" t="s">
        <v>99</v>
      </c>
      <c r="G277" s="253" t="s">
        <v>99</v>
      </c>
      <c r="H277" s="253" t="s">
        <v>99</v>
      </c>
    </row>
    <row r="278" spans="1:8" x14ac:dyDescent="0.2">
      <c r="A278" s="14" t="s">
        <v>52</v>
      </c>
      <c r="B278" s="134">
        <v>0</v>
      </c>
      <c r="C278" s="253" t="s">
        <v>99</v>
      </c>
      <c r="D278" s="253" t="s">
        <v>99</v>
      </c>
      <c r="E278" s="253" t="s">
        <v>99</v>
      </c>
      <c r="F278" s="253" t="s">
        <v>99</v>
      </c>
      <c r="G278" s="253" t="s">
        <v>99</v>
      </c>
      <c r="H278" s="253" t="s">
        <v>99</v>
      </c>
    </row>
    <row r="279" spans="1:8" x14ac:dyDescent="0.2">
      <c r="A279" s="14" t="s">
        <v>53</v>
      </c>
      <c r="B279" s="134">
        <v>0</v>
      </c>
      <c r="C279" s="253" t="s">
        <v>99</v>
      </c>
      <c r="D279" s="253" t="s">
        <v>99</v>
      </c>
      <c r="E279" s="253" t="s">
        <v>99</v>
      </c>
      <c r="F279" s="253" t="s">
        <v>99</v>
      </c>
      <c r="G279" s="253" t="s">
        <v>99</v>
      </c>
      <c r="H279" s="253" t="s">
        <v>99</v>
      </c>
    </row>
    <row r="280" spans="1:8" x14ac:dyDescent="0.2">
      <c r="A280" s="14" t="s">
        <v>54</v>
      </c>
      <c r="B280" s="134">
        <v>0</v>
      </c>
      <c r="C280" s="253" t="s">
        <v>99</v>
      </c>
      <c r="D280" s="253" t="s">
        <v>99</v>
      </c>
      <c r="E280" s="253" t="s">
        <v>99</v>
      </c>
      <c r="F280" s="253" t="s">
        <v>99</v>
      </c>
      <c r="G280" s="253" t="s">
        <v>99</v>
      </c>
      <c r="H280" s="253" t="s">
        <v>99</v>
      </c>
    </row>
    <row r="281" spans="1:8" x14ac:dyDescent="0.2">
      <c r="A281" s="14" t="s">
        <v>11</v>
      </c>
      <c r="B281" s="134">
        <v>27</v>
      </c>
      <c r="C281" s="135">
        <v>0</v>
      </c>
      <c r="D281" s="93">
        <v>0</v>
      </c>
      <c r="E281" s="134">
        <v>0</v>
      </c>
      <c r="F281" s="93">
        <v>0</v>
      </c>
      <c r="G281" s="134">
        <v>27</v>
      </c>
      <c r="H281" s="93">
        <v>1</v>
      </c>
    </row>
    <row r="282" spans="1:8" x14ac:dyDescent="0.2">
      <c r="A282" s="14" t="s">
        <v>10</v>
      </c>
      <c r="B282" s="134">
        <v>0</v>
      </c>
      <c r="C282" s="253" t="s">
        <v>99</v>
      </c>
      <c r="D282" s="253" t="s">
        <v>99</v>
      </c>
      <c r="E282" s="253" t="s">
        <v>99</v>
      </c>
      <c r="F282" s="253" t="s">
        <v>99</v>
      </c>
      <c r="G282" s="253" t="s">
        <v>99</v>
      </c>
      <c r="H282" s="253" t="s">
        <v>99</v>
      </c>
    </row>
    <row r="283" spans="1:8" x14ac:dyDescent="0.2">
      <c r="A283" s="14" t="s">
        <v>55</v>
      </c>
      <c r="B283" s="134">
        <v>0</v>
      </c>
      <c r="C283" s="253" t="s">
        <v>99</v>
      </c>
      <c r="D283" s="253" t="s">
        <v>99</v>
      </c>
      <c r="E283" s="253" t="s">
        <v>99</v>
      </c>
      <c r="F283" s="253" t="s">
        <v>99</v>
      </c>
      <c r="G283" s="253" t="s">
        <v>99</v>
      </c>
      <c r="H283" s="253" t="s">
        <v>99</v>
      </c>
    </row>
    <row r="284" spans="1:8" x14ac:dyDescent="0.2">
      <c r="A284" s="14" t="s">
        <v>56</v>
      </c>
      <c r="B284" s="134">
        <v>12</v>
      </c>
      <c r="C284" s="135">
        <v>12</v>
      </c>
      <c r="D284" s="93">
        <v>1</v>
      </c>
      <c r="E284" s="134">
        <v>0</v>
      </c>
      <c r="F284" s="93">
        <v>0</v>
      </c>
      <c r="G284" s="134">
        <v>0</v>
      </c>
      <c r="H284" s="93">
        <v>0</v>
      </c>
    </row>
    <row r="285" spans="1:8" x14ac:dyDescent="0.2">
      <c r="A285" s="14" t="s">
        <v>57</v>
      </c>
      <c r="B285" s="134">
        <v>0</v>
      </c>
      <c r="C285" s="253" t="s">
        <v>99</v>
      </c>
      <c r="D285" s="253" t="s">
        <v>99</v>
      </c>
      <c r="E285" s="253" t="s">
        <v>99</v>
      </c>
      <c r="F285" s="253" t="s">
        <v>99</v>
      </c>
      <c r="G285" s="253" t="s">
        <v>99</v>
      </c>
      <c r="H285" s="253" t="s">
        <v>99</v>
      </c>
    </row>
    <row r="286" spans="1:8" x14ac:dyDescent="0.2">
      <c r="A286" s="14" t="s">
        <v>58</v>
      </c>
      <c r="B286" s="134">
        <v>0</v>
      </c>
      <c r="C286" s="253" t="s">
        <v>99</v>
      </c>
      <c r="D286" s="253" t="s">
        <v>99</v>
      </c>
      <c r="E286" s="253" t="s">
        <v>99</v>
      </c>
      <c r="F286" s="253" t="s">
        <v>99</v>
      </c>
      <c r="G286" s="253" t="s">
        <v>99</v>
      </c>
      <c r="H286" s="253" t="s">
        <v>99</v>
      </c>
    </row>
    <row r="287" spans="1:8" x14ac:dyDescent="0.2">
      <c r="A287" s="14" t="s">
        <v>59</v>
      </c>
      <c r="B287" s="134">
        <v>0</v>
      </c>
      <c r="C287" s="253" t="s">
        <v>99</v>
      </c>
      <c r="D287" s="253" t="s">
        <v>99</v>
      </c>
      <c r="E287" s="253" t="s">
        <v>99</v>
      </c>
      <c r="F287" s="253" t="s">
        <v>99</v>
      </c>
      <c r="G287" s="253" t="s">
        <v>99</v>
      </c>
      <c r="H287" s="253" t="s">
        <v>99</v>
      </c>
    </row>
    <row r="288" spans="1:8" x14ac:dyDescent="0.2">
      <c r="A288" s="14" t="s">
        <v>60</v>
      </c>
      <c r="B288" s="134">
        <v>0</v>
      </c>
      <c r="C288" s="253" t="s">
        <v>99</v>
      </c>
      <c r="D288" s="253" t="s">
        <v>99</v>
      </c>
      <c r="E288" s="253" t="s">
        <v>99</v>
      </c>
      <c r="F288" s="253" t="s">
        <v>99</v>
      </c>
      <c r="G288" s="253" t="s">
        <v>99</v>
      </c>
      <c r="H288" s="253" t="s">
        <v>99</v>
      </c>
    </row>
    <row r="289" spans="1:8" x14ac:dyDescent="0.2">
      <c r="A289" s="14" t="s">
        <v>9</v>
      </c>
      <c r="B289" s="134">
        <v>0</v>
      </c>
      <c r="C289" s="253" t="s">
        <v>99</v>
      </c>
      <c r="D289" s="253" t="s">
        <v>99</v>
      </c>
      <c r="E289" s="253" t="s">
        <v>99</v>
      </c>
      <c r="F289" s="253" t="s">
        <v>99</v>
      </c>
      <c r="G289" s="253" t="s">
        <v>99</v>
      </c>
      <c r="H289" s="253" t="s">
        <v>99</v>
      </c>
    </row>
    <row r="290" spans="1:8" x14ac:dyDescent="0.2">
      <c r="A290" s="14" t="s">
        <v>61</v>
      </c>
      <c r="B290" s="134">
        <v>0</v>
      </c>
      <c r="C290" s="253" t="s">
        <v>99</v>
      </c>
      <c r="D290" s="253" t="s">
        <v>99</v>
      </c>
      <c r="E290" s="253" t="s">
        <v>99</v>
      </c>
      <c r="F290" s="253" t="s">
        <v>99</v>
      </c>
      <c r="G290" s="253" t="s">
        <v>99</v>
      </c>
      <c r="H290" s="253" t="s">
        <v>99</v>
      </c>
    </row>
    <row r="291" spans="1:8" x14ac:dyDescent="0.2">
      <c r="A291" s="14" t="s">
        <v>6</v>
      </c>
      <c r="B291" s="134">
        <v>0</v>
      </c>
      <c r="C291" s="253" t="s">
        <v>99</v>
      </c>
      <c r="D291" s="253" t="s">
        <v>99</v>
      </c>
      <c r="E291" s="253" t="s">
        <v>99</v>
      </c>
      <c r="F291" s="253" t="s">
        <v>99</v>
      </c>
      <c r="G291" s="253" t="s">
        <v>99</v>
      </c>
      <c r="H291" s="253" t="s">
        <v>99</v>
      </c>
    </row>
    <row r="292" spans="1:8" x14ac:dyDescent="0.2">
      <c r="A292" s="14" t="s">
        <v>62</v>
      </c>
      <c r="B292" s="134">
        <v>0</v>
      </c>
      <c r="C292" s="253" t="s">
        <v>99</v>
      </c>
      <c r="D292" s="253" t="s">
        <v>99</v>
      </c>
      <c r="E292" s="253" t="s">
        <v>99</v>
      </c>
      <c r="F292" s="253" t="s">
        <v>99</v>
      </c>
      <c r="G292" s="253" t="s">
        <v>99</v>
      </c>
      <c r="H292" s="253" t="s">
        <v>99</v>
      </c>
    </row>
    <row r="293" spans="1:8" x14ac:dyDescent="0.2">
      <c r="A293" s="14" t="s">
        <v>8</v>
      </c>
      <c r="B293" s="134">
        <v>0</v>
      </c>
      <c r="C293" s="253" t="s">
        <v>99</v>
      </c>
      <c r="D293" s="253" t="s">
        <v>99</v>
      </c>
      <c r="E293" s="253" t="s">
        <v>99</v>
      </c>
      <c r="F293" s="253" t="s">
        <v>99</v>
      </c>
      <c r="G293" s="253" t="s">
        <v>99</v>
      </c>
      <c r="H293" s="253" t="s">
        <v>99</v>
      </c>
    </row>
    <row r="294" spans="1:8" x14ac:dyDescent="0.2">
      <c r="A294" s="14" t="s">
        <v>63</v>
      </c>
      <c r="B294" s="134">
        <v>0</v>
      </c>
      <c r="C294" s="253" t="s">
        <v>99</v>
      </c>
      <c r="D294" s="253" t="s">
        <v>99</v>
      </c>
      <c r="E294" s="253" t="s">
        <v>99</v>
      </c>
      <c r="F294" s="253" t="s">
        <v>99</v>
      </c>
      <c r="G294" s="253" t="s">
        <v>99</v>
      </c>
      <c r="H294" s="253" t="s">
        <v>99</v>
      </c>
    </row>
    <row r="295" spans="1:8" x14ac:dyDescent="0.2">
      <c r="A295" s="14" t="s">
        <v>64</v>
      </c>
      <c r="B295" s="134">
        <v>0</v>
      </c>
      <c r="C295" s="253" t="s">
        <v>99</v>
      </c>
      <c r="D295" s="253" t="s">
        <v>99</v>
      </c>
      <c r="E295" s="253" t="s">
        <v>99</v>
      </c>
      <c r="F295" s="253" t="s">
        <v>99</v>
      </c>
      <c r="G295" s="253" t="s">
        <v>99</v>
      </c>
      <c r="H295" s="253" t="s">
        <v>99</v>
      </c>
    </row>
    <row r="296" spans="1:8" x14ac:dyDescent="0.2">
      <c r="A296" s="14" t="s">
        <v>65</v>
      </c>
      <c r="B296" s="134">
        <v>0</v>
      </c>
      <c r="C296" s="253" t="s">
        <v>99</v>
      </c>
      <c r="D296" s="253" t="s">
        <v>99</v>
      </c>
      <c r="E296" s="253" t="s">
        <v>99</v>
      </c>
      <c r="F296" s="253" t="s">
        <v>99</v>
      </c>
      <c r="G296" s="253" t="s">
        <v>99</v>
      </c>
      <c r="H296" s="253" t="s">
        <v>99</v>
      </c>
    </row>
    <row r="297" spans="1:8" x14ac:dyDescent="0.2">
      <c r="A297" s="14" t="s">
        <v>66</v>
      </c>
      <c r="B297" s="134">
        <v>18</v>
      </c>
      <c r="C297" s="135">
        <v>0</v>
      </c>
      <c r="D297" s="93">
        <v>0</v>
      </c>
      <c r="E297" s="134">
        <v>0</v>
      </c>
      <c r="F297" s="93">
        <v>0</v>
      </c>
      <c r="G297" s="134">
        <v>18</v>
      </c>
      <c r="H297" s="93">
        <v>1</v>
      </c>
    </row>
    <row r="298" spans="1:8" x14ac:dyDescent="0.2">
      <c r="A298" s="14" t="s">
        <v>67</v>
      </c>
      <c r="B298" s="134">
        <v>0</v>
      </c>
      <c r="C298" s="253" t="s">
        <v>99</v>
      </c>
      <c r="D298" s="253" t="s">
        <v>99</v>
      </c>
      <c r="E298" s="253" t="s">
        <v>99</v>
      </c>
      <c r="F298" s="253" t="s">
        <v>99</v>
      </c>
      <c r="G298" s="253" t="s">
        <v>99</v>
      </c>
      <c r="H298" s="253" t="s">
        <v>99</v>
      </c>
    </row>
    <row r="299" spans="1:8" x14ac:dyDescent="0.2">
      <c r="A299" s="14" t="s">
        <v>68</v>
      </c>
      <c r="B299" s="134">
        <v>0</v>
      </c>
      <c r="C299" s="253" t="s">
        <v>99</v>
      </c>
      <c r="D299" s="253" t="s">
        <v>99</v>
      </c>
      <c r="E299" s="253" t="s">
        <v>99</v>
      </c>
      <c r="F299" s="253" t="s">
        <v>99</v>
      </c>
      <c r="G299" s="253" t="s">
        <v>99</v>
      </c>
      <c r="H299" s="253" t="s">
        <v>99</v>
      </c>
    </row>
    <row r="300" spans="1:8" x14ac:dyDescent="0.2">
      <c r="A300" s="14" t="s">
        <v>69</v>
      </c>
      <c r="B300" s="134">
        <v>0</v>
      </c>
      <c r="C300" s="253" t="s">
        <v>99</v>
      </c>
      <c r="D300" s="253" t="s">
        <v>99</v>
      </c>
      <c r="E300" s="253" t="s">
        <v>99</v>
      </c>
      <c r="F300" s="253" t="s">
        <v>99</v>
      </c>
      <c r="G300" s="253" t="s">
        <v>99</v>
      </c>
      <c r="H300" s="253" t="s">
        <v>99</v>
      </c>
    </row>
    <row r="301" spans="1:8" x14ac:dyDescent="0.2">
      <c r="A301" s="14" t="s">
        <v>70</v>
      </c>
      <c r="B301" s="134">
        <v>0</v>
      </c>
      <c r="C301" s="253" t="s">
        <v>99</v>
      </c>
      <c r="D301" s="253" t="s">
        <v>99</v>
      </c>
      <c r="E301" s="253" t="s">
        <v>99</v>
      </c>
      <c r="F301" s="253" t="s">
        <v>99</v>
      </c>
      <c r="G301" s="253" t="s">
        <v>99</v>
      </c>
      <c r="H301" s="253" t="s">
        <v>99</v>
      </c>
    </row>
    <row r="302" spans="1:8" x14ac:dyDescent="0.2">
      <c r="A302" s="14" t="s">
        <v>12</v>
      </c>
      <c r="B302" s="134">
        <v>0</v>
      </c>
      <c r="C302" s="253" t="s">
        <v>99</v>
      </c>
      <c r="D302" s="253" t="s">
        <v>99</v>
      </c>
      <c r="E302" s="253" t="s">
        <v>99</v>
      </c>
      <c r="F302" s="253" t="s">
        <v>99</v>
      </c>
      <c r="G302" s="253" t="s">
        <v>99</v>
      </c>
      <c r="H302" s="253" t="s">
        <v>99</v>
      </c>
    </row>
    <row r="303" spans="1:8" x14ac:dyDescent="0.2">
      <c r="A303" s="14" t="s">
        <v>71</v>
      </c>
      <c r="B303" s="134">
        <v>0</v>
      </c>
      <c r="C303" s="253" t="s">
        <v>99</v>
      </c>
      <c r="D303" s="253" t="s">
        <v>99</v>
      </c>
      <c r="E303" s="253" t="s">
        <v>99</v>
      </c>
      <c r="F303" s="253" t="s">
        <v>99</v>
      </c>
      <c r="G303" s="253" t="s">
        <v>99</v>
      </c>
      <c r="H303" s="253" t="s">
        <v>99</v>
      </c>
    </row>
    <row r="304" spans="1:8" x14ac:dyDescent="0.2">
      <c r="A304" s="14" t="s">
        <v>72</v>
      </c>
      <c r="B304" s="134">
        <v>0</v>
      </c>
      <c r="C304" s="253" t="s">
        <v>99</v>
      </c>
      <c r="D304" s="253" t="s">
        <v>99</v>
      </c>
      <c r="E304" s="253" t="s">
        <v>99</v>
      </c>
      <c r="F304" s="253" t="s">
        <v>99</v>
      </c>
      <c r="G304" s="253" t="s">
        <v>99</v>
      </c>
      <c r="H304" s="253" t="s">
        <v>99</v>
      </c>
    </row>
    <row r="305" spans="1:8" x14ac:dyDescent="0.2">
      <c r="A305" s="14"/>
      <c r="B305" s="134"/>
      <c r="C305" s="135"/>
      <c r="D305" s="93"/>
      <c r="E305" s="134"/>
      <c r="F305" s="93"/>
      <c r="G305" s="134"/>
      <c r="H305" s="93"/>
    </row>
    <row r="306" spans="1:8" x14ac:dyDescent="0.2">
      <c r="A306" s="14" t="s">
        <v>98</v>
      </c>
      <c r="B306" s="134">
        <v>0</v>
      </c>
      <c r="C306" s="253" t="s">
        <v>99</v>
      </c>
      <c r="D306" s="253" t="s">
        <v>99</v>
      </c>
      <c r="E306" s="253" t="s">
        <v>99</v>
      </c>
      <c r="F306" s="253" t="s">
        <v>99</v>
      </c>
      <c r="G306" s="253" t="s">
        <v>99</v>
      </c>
      <c r="H306" s="253" t="s">
        <v>99</v>
      </c>
    </row>
    <row r="307" spans="1:8" x14ac:dyDescent="0.2">
      <c r="A307" s="86"/>
      <c r="B307" s="135"/>
      <c r="C307" s="135"/>
      <c r="D307" s="94"/>
      <c r="E307" s="135"/>
      <c r="F307" s="94"/>
      <c r="G307" s="135"/>
      <c r="H307" s="94"/>
    </row>
    <row r="308" spans="1:8" ht="15.75" x14ac:dyDescent="0.25">
      <c r="A308" s="96" t="s">
        <v>210</v>
      </c>
      <c r="B308" s="224">
        <v>76</v>
      </c>
      <c r="C308" s="224">
        <v>12</v>
      </c>
      <c r="D308" s="190">
        <v>0.15789473684210525</v>
      </c>
      <c r="E308" s="224">
        <v>0</v>
      </c>
      <c r="F308" s="190">
        <v>0</v>
      </c>
      <c r="G308" s="224">
        <v>64</v>
      </c>
      <c r="H308" s="190">
        <v>0.84210526315789469</v>
      </c>
    </row>
    <row r="309" spans="1:8" ht="15.75" x14ac:dyDescent="0.25">
      <c r="A309" s="87"/>
      <c r="B309" s="229"/>
      <c r="C309" s="229"/>
      <c r="D309" s="230"/>
      <c r="E309" s="229"/>
      <c r="F309" s="230"/>
      <c r="G309" s="229"/>
      <c r="H309" s="230"/>
    </row>
    <row r="310" spans="1:8" ht="15.75" x14ac:dyDescent="0.25">
      <c r="A310" s="24"/>
      <c r="B310" s="204"/>
      <c r="C310" s="204"/>
      <c r="D310" s="205"/>
      <c r="E310" s="204"/>
      <c r="F310" s="205"/>
      <c r="G310" s="204"/>
      <c r="H310" s="205"/>
    </row>
    <row r="311" spans="1:8" x14ac:dyDescent="0.2">
      <c r="A311" s="23" t="s">
        <v>73</v>
      </c>
    </row>
    <row r="312" spans="1:8" x14ac:dyDescent="0.2">
      <c r="A312" s="79" t="s">
        <v>44</v>
      </c>
    </row>
  </sheetData>
  <mergeCells count="44">
    <mergeCell ref="A1:H1"/>
    <mergeCell ref="A269:A271"/>
    <mergeCell ref="B269:B271"/>
    <mergeCell ref="C269:H269"/>
    <mergeCell ref="C270:D270"/>
    <mergeCell ref="E270:F270"/>
    <mergeCell ref="G270:H270"/>
    <mergeCell ref="A225:A227"/>
    <mergeCell ref="B225:B227"/>
    <mergeCell ref="C225:H225"/>
    <mergeCell ref="C226:D226"/>
    <mergeCell ref="E226:F226"/>
    <mergeCell ref="G226:H226"/>
    <mergeCell ref="A181:A183"/>
    <mergeCell ref="B181:B183"/>
    <mergeCell ref="C181:H181"/>
    <mergeCell ref="C182:D182"/>
    <mergeCell ref="E182:F182"/>
    <mergeCell ref="G182:H182"/>
    <mergeCell ref="A137:A139"/>
    <mergeCell ref="B137:B139"/>
    <mergeCell ref="C137:H137"/>
    <mergeCell ref="C138:D138"/>
    <mergeCell ref="E138:F138"/>
    <mergeCell ref="G138:H138"/>
    <mergeCell ref="A93:A95"/>
    <mergeCell ref="B93:B95"/>
    <mergeCell ref="C93:H93"/>
    <mergeCell ref="C94:D94"/>
    <mergeCell ref="E94:F94"/>
    <mergeCell ref="G94:H94"/>
    <mergeCell ref="A49:A51"/>
    <mergeCell ref="B49:B51"/>
    <mergeCell ref="C49:H49"/>
    <mergeCell ref="C50:D50"/>
    <mergeCell ref="E50:F50"/>
    <mergeCell ref="G50:H50"/>
    <mergeCell ref="A2:H2"/>
    <mergeCell ref="A5:A7"/>
    <mergeCell ref="B5:B7"/>
    <mergeCell ref="C5:H5"/>
    <mergeCell ref="C6:D6"/>
    <mergeCell ref="E6:F6"/>
    <mergeCell ref="G6:H6"/>
  </mergeCells>
  <hyperlinks>
    <hyperlink ref="A312" location="'Table of contents'!A1" display="return to table of contents"/>
  </hyperlinks>
  <pageMargins left="0.7" right="0.7" top="0.75" bottom="0.75" header="0.3" footer="0.3"/>
  <pageSetup paperSize="9" scale="77" orientation="portrait" verticalDpi="0" r:id="rId1"/>
  <rowBreaks count="6" manualBreakCount="6">
    <brk id="46" max="7" man="1"/>
    <brk id="90" max="7" man="1"/>
    <brk id="134" max="7" man="1"/>
    <brk id="178" max="7" man="1"/>
    <brk id="222" max="7" man="1"/>
    <brk id="266" max="7"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65"/>
  <sheetViews>
    <sheetView zoomScale="85" zoomScaleNormal="85" workbookViewId="0">
      <selection sqref="A1:R1"/>
    </sheetView>
  </sheetViews>
  <sheetFormatPr defaultRowHeight="15" x14ac:dyDescent="0.2"/>
  <cols>
    <col min="1" max="1" width="34.28515625" style="18" customWidth="1"/>
    <col min="2" max="2" width="21.28515625" style="18" customWidth="1"/>
    <col min="3" max="9" width="12.28515625" style="18" customWidth="1"/>
    <col min="10" max="10" width="16.140625" style="18" customWidth="1"/>
    <col min="11" max="11" width="21.85546875" style="18" customWidth="1"/>
    <col min="12" max="18" width="12.28515625" style="18" customWidth="1"/>
    <col min="19" max="16384" width="9.140625" style="18"/>
  </cols>
  <sheetData>
    <row r="1" spans="1:18" ht="19.5" customHeight="1" x14ac:dyDescent="0.2">
      <c r="A1" s="480" t="s">
        <v>335</v>
      </c>
      <c r="B1" s="480"/>
      <c r="C1" s="480"/>
      <c r="D1" s="480"/>
      <c r="E1" s="480"/>
      <c r="F1" s="480"/>
      <c r="G1" s="480"/>
      <c r="H1" s="480"/>
      <c r="I1" s="480"/>
      <c r="J1" s="480"/>
      <c r="K1" s="480"/>
      <c r="L1" s="480"/>
      <c r="M1" s="480"/>
      <c r="N1" s="480"/>
      <c r="O1" s="480"/>
      <c r="P1" s="480"/>
      <c r="Q1" s="480"/>
      <c r="R1" s="480"/>
    </row>
    <row r="2" spans="1:18" s="303" customFormat="1" ht="46.5" customHeight="1" x14ac:dyDescent="0.2">
      <c r="A2" s="481" t="s">
        <v>370</v>
      </c>
      <c r="B2" s="481"/>
      <c r="C2" s="481"/>
      <c r="D2" s="481"/>
      <c r="E2" s="481"/>
      <c r="F2" s="481"/>
      <c r="G2" s="481"/>
      <c r="H2" s="481"/>
      <c r="I2" s="481"/>
      <c r="J2" s="481"/>
      <c r="K2" s="481"/>
      <c r="L2" s="481"/>
      <c r="M2" s="481"/>
      <c r="N2" s="481"/>
      <c r="O2" s="481"/>
      <c r="P2" s="481"/>
      <c r="Q2" s="481"/>
      <c r="R2" s="481"/>
    </row>
    <row r="4" spans="1:18" ht="18.75" customHeight="1" x14ac:dyDescent="0.2">
      <c r="A4" s="483"/>
      <c r="B4" s="487" t="s">
        <v>0</v>
      </c>
      <c r="C4" s="487"/>
      <c r="D4" s="487"/>
      <c r="E4" s="487"/>
      <c r="F4" s="487"/>
      <c r="G4" s="487"/>
      <c r="H4" s="487"/>
      <c r="I4" s="487"/>
      <c r="J4" s="485" t="s">
        <v>87</v>
      </c>
      <c r="K4" s="487" t="s">
        <v>298</v>
      </c>
      <c r="L4" s="487"/>
      <c r="M4" s="487"/>
      <c r="N4" s="487"/>
      <c r="O4" s="487"/>
      <c r="P4" s="487"/>
      <c r="Q4" s="487"/>
      <c r="R4" s="487"/>
    </row>
    <row r="5" spans="1:18" ht="76.5" customHeight="1" x14ac:dyDescent="0.2">
      <c r="A5" s="484"/>
      <c r="B5" s="171" t="s">
        <v>371</v>
      </c>
      <c r="C5" s="203" t="s">
        <v>84</v>
      </c>
      <c r="D5" s="203" t="s">
        <v>85</v>
      </c>
      <c r="E5" s="172" t="s">
        <v>81</v>
      </c>
      <c r="F5" s="172" t="s">
        <v>329</v>
      </c>
      <c r="G5" s="172" t="s">
        <v>82</v>
      </c>
      <c r="H5" s="172" t="s">
        <v>83</v>
      </c>
      <c r="I5" s="171" t="s">
        <v>328</v>
      </c>
      <c r="J5" s="486"/>
      <c r="K5" s="171" t="s">
        <v>371</v>
      </c>
      <c r="L5" s="203" t="s">
        <v>84</v>
      </c>
      <c r="M5" s="203" t="s">
        <v>85</v>
      </c>
      <c r="N5" s="172" t="s">
        <v>81</v>
      </c>
      <c r="O5" s="172" t="s">
        <v>329</v>
      </c>
      <c r="P5" s="172" t="s">
        <v>82</v>
      </c>
      <c r="Q5" s="172" t="s">
        <v>83</v>
      </c>
      <c r="R5" s="171" t="s">
        <v>328</v>
      </c>
    </row>
    <row r="6" spans="1:18" ht="13.5" customHeight="1" x14ac:dyDescent="0.25">
      <c r="A6" s="85"/>
      <c r="B6" s="95"/>
      <c r="C6" s="173"/>
      <c r="D6" s="173"/>
      <c r="E6" s="104"/>
      <c r="F6" s="104"/>
      <c r="G6" s="104"/>
      <c r="H6" s="104"/>
      <c r="I6" s="104"/>
      <c r="J6" s="34"/>
      <c r="K6" s="100"/>
      <c r="L6" s="176"/>
      <c r="M6" s="176"/>
      <c r="N6" s="85"/>
      <c r="O6" s="85"/>
      <c r="P6" s="85"/>
      <c r="Q6" s="85"/>
      <c r="R6" s="85"/>
    </row>
    <row r="7" spans="1:18" ht="15.75" x14ac:dyDescent="0.25">
      <c r="A7" s="96" t="s">
        <v>15</v>
      </c>
      <c r="B7" s="96"/>
      <c r="C7" s="174"/>
      <c r="D7" s="174"/>
      <c r="E7" s="86"/>
      <c r="F7" s="86"/>
      <c r="G7" s="86"/>
      <c r="H7" s="86"/>
      <c r="I7" s="86"/>
      <c r="J7" s="34"/>
      <c r="K7" s="96"/>
      <c r="L7" s="176"/>
      <c r="M7" s="176"/>
      <c r="N7" s="86"/>
      <c r="O7" s="86"/>
      <c r="P7" s="86"/>
      <c r="Q7" s="86"/>
      <c r="R7" s="86"/>
    </row>
    <row r="8" spans="1:18" x14ac:dyDescent="0.2">
      <c r="A8" s="86" t="s">
        <v>16</v>
      </c>
      <c r="B8" s="98">
        <f>SUM(E8:I8)</f>
        <v>90</v>
      </c>
      <c r="C8" s="175"/>
      <c r="D8" s="175"/>
      <c r="E8" s="98">
        <v>73</v>
      </c>
      <c r="F8" s="98">
        <v>4</v>
      </c>
      <c r="G8" s="98">
        <v>2</v>
      </c>
      <c r="H8" s="98">
        <v>8</v>
      </c>
      <c r="I8" s="98">
        <v>3</v>
      </c>
      <c r="J8" s="108">
        <v>382399</v>
      </c>
      <c r="K8" s="314">
        <f>B8/$J8*1000</f>
        <v>0.23535626400696655</v>
      </c>
      <c r="L8" s="177"/>
      <c r="M8" s="177"/>
      <c r="N8" s="314">
        <f>E8/$J8*1000</f>
        <v>0.19090008080565063</v>
      </c>
      <c r="O8" s="314">
        <f t="shared" ref="O8:Q8" si="0">F8/$J8*1000</f>
        <v>1.0460278400309624E-2</v>
      </c>
      <c r="P8" s="314">
        <f t="shared" si="0"/>
        <v>5.230139200154812E-3</v>
      </c>
      <c r="Q8" s="314">
        <f t="shared" si="0"/>
        <v>2.0920556800619248E-2</v>
      </c>
      <c r="R8" s="314">
        <f>I8/$J8*1000</f>
        <v>7.8452088002322184E-3</v>
      </c>
    </row>
    <row r="9" spans="1:18" ht="16.5" customHeight="1" x14ac:dyDescent="0.2">
      <c r="A9" s="86" t="s">
        <v>17</v>
      </c>
      <c r="B9" s="98">
        <f>SUM(E9:I9)</f>
        <v>81</v>
      </c>
      <c r="C9" s="175"/>
      <c r="D9" s="175"/>
      <c r="E9" s="98">
        <v>71</v>
      </c>
      <c r="F9" s="98">
        <v>8</v>
      </c>
      <c r="G9" s="98">
        <v>0</v>
      </c>
      <c r="H9" s="98">
        <v>2</v>
      </c>
      <c r="I9" s="98">
        <v>0</v>
      </c>
      <c r="J9" s="108">
        <v>323809</v>
      </c>
      <c r="K9" s="314">
        <f t="shared" ref="K9:K13" si="1">B9/$J9*1000</f>
        <v>0.25014746347383798</v>
      </c>
      <c r="L9" s="177"/>
      <c r="M9" s="177"/>
      <c r="N9" s="314">
        <f t="shared" ref="N9:N13" si="2">E9/$J9*1000</f>
        <v>0.21926506057583328</v>
      </c>
      <c r="O9" s="314">
        <f t="shared" ref="O9:O13" si="3">F9/$J9*1000</f>
        <v>2.4705922318403749E-2</v>
      </c>
      <c r="P9" s="314">
        <f t="shared" ref="P9:P13" si="4">G9/$J9*1000</f>
        <v>0</v>
      </c>
      <c r="Q9" s="314">
        <f t="shared" ref="Q9:Q13" si="5">H9/$J9*1000</f>
        <v>6.1764805796009374E-3</v>
      </c>
      <c r="R9" s="314">
        <f t="shared" ref="R9:R13" si="6">I9/$J9*1000</f>
        <v>0</v>
      </c>
    </row>
    <row r="10" spans="1:18" x14ac:dyDescent="0.2">
      <c r="A10" s="86" t="s">
        <v>18</v>
      </c>
      <c r="B10" s="98">
        <f t="shared" ref="B10:B14" si="7">SUM(E10:I10)</f>
        <v>16</v>
      </c>
      <c r="C10" s="175"/>
      <c r="D10" s="175"/>
      <c r="E10" s="98">
        <v>11</v>
      </c>
      <c r="F10" s="98">
        <v>4</v>
      </c>
      <c r="G10" s="98">
        <v>0</v>
      </c>
      <c r="H10" s="98">
        <v>1</v>
      </c>
      <c r="I10" s="98">
        <v>0</v>
      </c>
      <c r="J10" s="108">
        <v>92428</v>
      </c>
      <c r="K10" s="314">
        <f t="shared" si="1"/>
        <v>0.17310771627645302</v>
      </c>
      <c r="L10" s="177"/>
      <c r="M10" s="177"/>
      <c r="N10" s="314">
        <f t="shared" si="2"/>
        <v>0.11901155494006145</v>
      </c>
      <c r="O10" s="314">
        <f t="shared" si="3"/>
        <v>4.3276929069113255E-2</v>
      </c>
      <c r="P10" s="314">
        <f t="shared" si="4"/>
        <v>0</v>
      </c>
      <c r="Q10" s="314">
        <f t="shared" si="5"/>
        <v>1.0819232267278314E-2</v>
      </c>
      <c r="R10" s="314">
        <f t="shared" si="6"/>
        <v>0</v>
      </c>
    </row>
    <row r="11" spans="1:18" x14ac:dyDescent="0.2">
      <c r="A11" s="86" t="s">
        <v>19</v>
      </c>
      <c r="B11" s="98">
        <f t="shared" si="7"/>
        <v>17</v>
      </c>
      <c r="C11" s="175"/>
      <c r="D11" s="175"/>
      <c r="E11" s="98">
        <v>11</v>
      </c>
      <c r="F11" s="98">
        <v>1</v>
      </c>
      <c r="G11" s="98">
        <v>3</v>
      </c>
      <c r="H11" s="98">
        <v>2</v>
      </c>
      <c r="I11" s="98">
        <v>0</v>
      </c>
      <c r="J11" s="108">
        <v>36730</v>
      </c>
      <c r="K11" s="314">
        <f t="shared" si="1"/>
        <v>0.46283691805063981</v>
      </c>
      <c r="L11" s="177"/>
      <c r="M11" s="177"/>
      <c r="N11" s="314">
        <f t="shared" si="2"/>
        <v>0.29948271167982576</v>
      </c>
      <c r="O11" s="314">
        <f t="shared" si="3"/>
        <v>2.7225701061802342E-2</v>
      </c>
      <c r="P11" s="314">
        <f t="shared" si="4"/>
        <v>8.1677103185407024E-2</v>
      </c>
      <c r="Q11" s="314">
        <f t="shared" si="5"/>
        <v>5.4451402123604685E-2</v>
      </c>
      <c r="R11" s="314">
        <f t="shared" si="6"/>
        <v>0</v>
      </c>
    </row>
    <row r="12" spans="1:18" x14ac:dyDescent="0.2">
      <c r="A12" s="86" t="s">
        <v>20</v>
      </c>
      <c r="B12" s="98">
        <f t="shared" si="7"/>
        <v>94</v>
      </c>
      <c r="C12" s="175"/>
      <c r="D12" s="175"/>
      <c r="E12" s="98">
        <v>65</v>
      </c>
      <c r="F12" s="98">
        <v>19</v>
      </c>
      <c r="G12" s="98">
        <v>1</v>
      </c>
      <c r="H12" s="98">
        <v>7</v>
      </c>
      <c r="I12" s="98">
        <v>2</v>
      </c>
      <c r="J12" s="108">
        <v>135244</v>
      </c>
      <c r="K12" s="314">
        <f t="shared" si="1"/>
        <v>0.69504007571500404</v>
      </c>
      <c r="L12" s="177"/>
      <c r="M12" s="177"/>
      <c r="N12" s="314">
        <f t="shared" si="2"/>
        <v>0.48061281831356661</v>
      </c>
      <c r="O12" s="314">
        <f t="shared" si="3"/>
        <v>0.14048682381473485</v>
      </c>
      <c r="P12" s="314">
        <f t="shared" si="4"/>
        <v>7.3940433586702553E-3</v>
      </c>
      <c r="Q12" s="314">
        <f t="shared" si="5"/>
        <v>5.1758303510691786E-2</v>
      </c>
      <c r="R12" s="314">
        <f t="shared" si="6"/>
        <v>1.4788086717340511E-2</v>
      </c>
    </row>
    <row r="13" spans="1:18" x14ac:dyDescent="0.2">
      <c r="A13" s="86" t="s">
        <v>21</v>
      </c>
      <c r="B13" s="98">
        <f t="shared" si="7"/>
        <v>23</v>
      </c>
      <c r="C13" s="175"/>
      <c r="D13" s="175"/>
      <c r="E13" s="98">
        <v>18</v>
      </c>
      <c r="F13" s="98">
        <v>3</v>
      </c>
      <c r="G13" s="98">
        <v>1</v>
      </c>
      <c r="H13" s="98">
        <v>1</v>
      </c>
      <c r="I13" s="98">
        <v>0</v>
      </c>
      <c r="J13" s="108">
        <v>64784</v>
      </c>
      <c r="K13" s="314">
        <f t="shared" si="1"/>
        <v>0.35502593232897012</v>
      </c>
      <c r="L13" s="177"/>
      <c r="M13" s="177"/>
      <c r="N13" s="314">
        <f t="shared" si="2"/>
        <v>0.27784638182267229</v>
      </c>
      <c r="O13" s="314">
        <f t="shared" si="3"/>
        <v>4.6307730303778709E-2</v>
      </c>
      <c r="P13" s="314">
        <f t="shared" si="4"/>
        <v>1.5435910101259569E-2</v>
      </c>
      <c r="Q13" s="314">
        <f t="shared" si="5"/>
        <v>1.5435910101259569E-2</v>
      </c>
      <c r="R13" s="314">
        <f t="shared" si="6"/>
        <v>0</v>
      </c>
    </row>
    <row r="14" spans="1:18" x14ac:dyDescent="0.2">
      <c r="A14" s="86" t="s">
        <v>426</v>
      </c>
      <c r="B14" s="98">
        <f t="shared" si="7"/>
        <v>1</v>
      </c>
      <c r="C14" s="175"/>
      <c r="D14" s="175"/>
      <c r="E14" s="98">
        <v>1</v>
      </c>
      <c r="F14" s="98">
        <v>0</v>
      </c>
      <c r="G14" s="98">
        <v>0</v>
      </c>
      <c r="H14" s="98">
        <v>0</v>
      </c>
      <c r="I14" s="98">
        <v>0</v>
      </c>
      <c r="J14" s="34"/>
      <c r="K14" s="98"/>
      <c r="L14" s="176"/>
      <c r="M14" s="176"/>
      <c r="N14" s="98"/>
      <c r="O14" s="98"/>
      <c r="P14" s="98"/>
      <c r="Q14" s="98"/>
      <c r="R14" s="98"/>
    </row>
    <row r="15" spans="1:18" x14ac:dyDescent="0.2">
      <c r="A15" s="86"/>
      <c r="B15" s="98"/>
      <c r="C15" s="175"/>
      <c r="D15" s="175"/>
      <c r="E15" s="98"/>
      <c r="F15" s="98"/>
      <c r="G15" s="98"/>
      <c r="H15" s="98"/>
      <c r="I15" s="98"/>
      <c r="J15" s="34"/>
      <c r="K15" s="98"/>
      <c r="L15" s="176"/>
      <c r="M15" s="176"/>
      <c r="N15" s="98"/>
      <c r="O15" s="98"/>
      <c r="P15" s="98"/>
      <c r="Q15" s="98"/>
      <c r="R15" s="98"/>
    </row>
    <row r="16" spans="1:18" ht="15.75" x14ac:dyDescent="0.25">
      <c r="A16" s="96" t="s">
        <v>23</v>
      </c>
      <c r="B16" s="98"/>
      <c r="C16" s="175"/>
      <c r="D16" s="175"/>
      <c r="E16" s="98"/>
      <c r="F16" s="98"/>
      <c r="G16" s="98"/>
      <c r="H16" s="98"/>
      <c r="I16" s="98"/>
      <c r="J16" s="34"/>
      <c r="K16" s="98"/>
      <c r="L16" s="176"/>
      <c r="M16" s="176"/>
      <c r="N16" s="98"/>
      <c r="O16" s="98"/>
      <c r="P16" s="98"/>
      <c r="Q16" s="98"/>
      <c r="R16" s="98"/>
    </row>
    <row r="17" spans="1:18" x14ac:dyDescent="0.2">
      <c r="A17" s="101" t="s">
        <v>24</v>
      </c>
      <c r="B17" s="98">
        <f t="shared" ref="B17:B27" si="8">SUM(E17:I17)</f>
        <v>23</v>
      </c>
      <c r="C17" s="175"/>
      <c r="D17" s="175"/>
      <c r="E17" s="98">
        <v>23</v>
      </c>
      <c r="F17" s="98">
        <v>0</v>
      </c>
      <c r="G17" s="98">
        <v>0</v>
      </c>
      <c r="H17" s="98">
        <v>0</v>
      </c>
      <c r="I17" s="98">
        <v>0</v>
      </c>
      <c r="J17" s="108">
        <v>116229</v>
      </c>
      <c r="K17" s="314">
        <f>B17/$J17*1000</f>
        <v>0.19788520937115522</v>
      </c>
      <c r="L17" s="177"/>
      <c r="M17" s="177"/>
      <c r="N17" s="314">
        <f>E17/$J17*1000</f>
        <v>0.19788520937115522</v>
      </c>
      <c r="O17" s="314">
        <f t="shared" ref="O17" si="9">F17/$J17*1000</f>
        <v>0</v>
      </c>
      <c r="P17" s="314">
        <f t="shared" ref="P17" si="10">G17/$J17*1000</f>
        <v>0</v>
      </c>
      <c r="Q17" s="314">
        <f t="shared" ref="Q17" si="11">H17/$J17*1000</f>
        <v>0</v>
      </c>
      <c r="R17" s="314">
        <f t="shared" ref="R17" si="12">I17/$J17*1000</f>
        <v>0</v>
      </c>
    </row>
    <row r="18" spans="1:18" x14ac:dyDescent="0.2">
      <c r="A18" s="101" t="s">
        <v>25</v>
      </c>
      <c r="B18" s="98">
        <f t="shared" si="8"/>
        <v>23</v>
      </c>
      <c r="C18" s="175"/>
      <c r="D18" s="175"/>
      <c r="E18" s="98">
        <v>20</v>
      </c>
      <c r="F18" s="98">
        <v>2</v>
      </c>
      <c r="G18" s="98">
        <v>0</v>
      </c>
      <c r="H18" s="98">
        <v>1</v>
      </c>
      <c r="I18" s="98">
        <v>0</v>
      </c>
      <c r="J18" s="108">
        <v>106567</v>
      </c>
      <c r="K18" s="314">
        <f t="shared" ref="K18:K26" si="13">B18/$J18*1000</f>
        <v>0.21582666303827641</v>
      </c>
      <c r="L18" s="177"/>
      <c r="M18" s="177"/>
      <c r="N18" s="314">
        <f t="shared" ref="N18:N26" si="14">E18/$J18*1000</f>
        <v>0.18767535916371858</v>
      </c>
      <c r="O18" s="314">
        <f t="shared" ref="O18:O26" si="15">F18/$J18*1000</f>
        <v>1.8767535916371859E-2</v>
      </c>
      <c r="P18" s="314">
        <f t="shared" ref="P18:P26" si="16">G18/$J18*1000</f>
        <v>0</v>
      </c>
      <c r="Q18" s="314">
        <f t="shared" ref="Q18:Q26" si="17">H18/$J18*1000</f>
        <v>9.3837679581859294E-3</v>
      </c>
      <c r="R18" s="314">
        <f t="shared" ref="R18:R26" si="18">I18/$J18*1000</f>
        <v>0</v>
      </c>
    </row>
    <row r="19" spans="1:18" x14ac:dyDescent="0.2">
      <c r="A19" s="101" t="s">
        <v>26</v>
      </c>
      <c r="B19" s="98">
        <f t="shared" si="8"/>
        <v>33</v>
      </c>
      <c r="C19" s="175"/>
      <c r="D19" s="175"/>
      <c r="E19" s="98">
        <v>32</v>
      </c>
      <c r="F19" s="98">
        <v>1</v>
      </c>
      <c r="G19" s="98">
        <v>0</v>
      </c>
      <c r="H19" s="98">
        <v>0</v>
      </c>
      <c r="I19" s="98">
        <v>0</v>
      </c>
      <c r="J19" s="108">
        <v>97635</v>
      </c>
      <c r="K19" s="314">
        <f t="shared" si="13"/>
        <v>0.33799354739591336</v>
      </c>
      <c r="L19" s="177"/>
      <c r="M19" s="177"/>
      <c r="N19" s="314">
        <f t="shared" si="14"/>
        <v>0.32775131868694629</v>
      </c>
      <c r="O19" s="314">
        <f t="shared" si="15"/>
        <v>1.0242228708967072E-2</v>
      </c>
      <c r="P19" s="314">
        <f t="shared" si="16"/>
        <v>0</v>
      </c>
      <c r="Q19" s="314">
        <f t="shared" si="17"/>
        <v>0</v>
      </c>
      <c r="R19" s="314">
        <f t="shared" si="18"/>
        <v>0</v>
      </c>
    </row>
    <row r="20" spans="1:18" x14ac:dyDescent="0.2">
      <c r="A20" s="101" t="s">
        <v>27</v>
      </c>
      <c r="B20" s="98">
        <f t="shared" si="8"/>
        <v>22</v>
      </c>
      <c r="C20" s="175"/>
      <c r="D20" s="175"/>
      <c r="E20" s="98">
        <v>21</v>
      </c>
      <c r="F20" s="98">
        <v>0</v>
      </c>
      <c r="G20" s="98">
        <v>1</v>
      </c>
      <c r="H20" s="98">
        <v>0</v>
      </c>
      <c r="I20" s="98">
        <v>0</v>
      </c>
      <c r="J20" s="108">
        <v>98049</v>
      </c>
      <c r="K20" s="314">
        <f t="shared" si="13"/>
        <v>0.22437760711480995</v>
      </c>
      <c r="L20" s="177"/>
      <c r="M20" s="177"/>
      <c r="N20" s="314">
        <f t="shared" si="14"/>
        <v>0.21417862497322768</v>
      </c>
      <c r="O20" s="314">
        <f t="shared" si="15"/>
        <v>0</v>
      </c>
      <c r="P20" s="314">
        <f t="shared" si="16"/>
        <v>1.0198982141582269E-2</v>
      </c>
      <c r="Q20" s="314">
        <f t="shared" si="17"/>
        <v>0</v>
      </c>
      <c r="R20" s="314">
        <f t="shared" si="18"/>
        <v>0</v>
      </c>
    </row>
    <row r="21" spans="1:18" x14ac:dyDescent="0.2">
      <c r="A21" s="101" t="s">
        <v>28</v>
      </c>
      <c r="B21" s="98">
        <f t="shared" si="8"/>
        <v>32</v>
      </c>
      <c r="C21" s="175"/>
      <c r="D21" s="175"/>
      <c r="E21" s="98">
        <v>25</v>
      </c>
      <c r="F21" s="98">
        <v>6</v>
      </c>
      <c r="G21" s="98">
        <v>0</v>
      </c>
      <c r="H21" s="98">
        <v>1</v>
      </c>
      <c r="I21" s="98">
        <v>0</v>
      </c>
      <c r="J21" s="108">
        <v>99757</v>
      </c>
      <c r="K21" s="314">
        <f t="shared" si="13"/>
        <v>0.32077949417083518</v>
      </c>
      <c r="L21" s="177"/>
      <c r="M21" s="177"/>
      <c r="N21" s="314">
        <f t="shared" si="14"/>
        <v>0.25060897982096497</v>
      </c>
      <c r="O21" s="314">
        <f t="shared" si="15"/>
        <v>6.0146155157031589E-2</v>
      </c>
      <c r="P21" s="314">
        <f t="shared" si="16"/>
        <v>0</v>
      </c>
      <c r="Q21" s="314">
        <f t="shared" si="17"/>
        <v>1.0024359192838599E-2</v>
      </c>
      <c r="R21" s="314">
        <f t="shared" si="18"/>
        <v>0</v>
      </c>
    </row>
    <row r="22" spans="1:18" x14ac:dyDescent="0.2">
      <c r="A22" s="101" t="s">
        <v>29</v>
      </c>
      <c r="B22" s="98">
        <f t="shared" si="8"/>
        <v>52</v>
      </c>
      <c r="C22" s="175"/>
      <c r="D22" s="175"/>
      <c r="E22" s="98">
        <v>32</v>
      </c>
      <c r="F22" s="98">
        <v>11</v>
      </c>
      <c r="G22" s="98">
        <v>4</v>
      </c>
      <c r="H22" s="98">
        <v>2</v>
      </c>
      <c r="I22" s="98">
        <v>3</v>
      </c>
      <c r="J22" s="108">
        <v>101029</v>
      </c>
      <c r="K22" s="314">
        <f t="shared" si="13"/>
        <v>0.51470369893792878</v>
      </c>
      <c r="L22" s="177"/>
      <c r="M22" s="177"/>
      <c r="N22" s="314">
        <f t="shared" si="14"/>
        <v>0.31674073780795614</v>
      </c>
      <c r="O22" s="314">
        <f t="shared" si="15"/>
        <v>0.10887962862148491</v>
      </c>
      <c r="P22" s="314">
        <f t="shared" si="16"/>
        <v>3.9592592225994518E-2</v>
      </c>
      <c r="Q22" s="314">
        <f t="shared" si="17"/>
        <v>1.9796296112997259E-2</v>
      </c>
      <c r="R22" s="314">
        <f t="shared" si="18"/>
        <v>2.969444416949589E-2</v>
      </c>
    </row>
    <row r="23" spans="1:18" x14ac:dyDescent="0.2">
      <c r="A23" s="101" t="s">
        <v>30</v>
      </c>
      <c r="B23" s="98">
        <f t="shared" si="8"/>
        <v>41</v>
      </c>
      <c r="C23" s="175"/>
      <c r="D23" s="175"/>
      <c r="E23" s="98">
        <v>34</v>
      </c>
      <c r="F23" s="98">
        <v>4</v>
      </c>
      <c r="G23" s="98">
        <v>1</v>
      </c>
      <c r="H23" s="98">
        <v>2</v>
      </c>
      <c r="I23" s="98">
        <v>0</v>
      </c>
      <c r="J23" s="108">
        <v>107376</v>
      </c>
      <c r="K23" s="314">
        <f t="shared" si="13"/>
        <v>0.38183579198331097</v>
      </c>
      <c r="L23" s="177"/>
      <c r="M23" s="177"/>
      <c r="N23" s="314">
        <f t="shared" si="14"/>
        <v>0.3166443153032335</v>
      </c>
      <c r="O23" s="314">
        <f t="shared" si="15"/>
        <v>3.7252272388615705E-2</v>
      </c>
      <c r="P23" s="314">
        <f t="shared" si="16"/>
        <v>9.3130680971539263E-3</v>
      </c>
      <c r="Q23" s="314">
        <f t="shared" si="17"/>
        <v>1.8626136194307853E-2</v>
      </c>
      <c r="R23" s="314">
        <f t="shared" si="18"/>
        <v>0</v>
      </c>
    </row>
    <row r="24" spans="1:18" x14ac:dyDescent="0.2">
      <c r="A24" s="101" t="s">
        <v>31</v>
      </c>
      <c r="B24" s="98">
        <f t="shared" si="8"/>
        <v>43</v>
      </c>
      <c r="C24" s="175"/>
      <c r="D24" s="175"/>
      <c r="E24" s="98">
        <v>32</v>
      </c>
      <c r="F24" s="98">
        <v>6</v>
      </c>
      <c r="G24" s="98">
        <v>0</v>
      </c>
      <c r="H24" s="98">
        <v>3</v>
      </c>
      <c r="I24" s="98">
        <v>2</v>
      </c>
      <c r="J24" s="108">
        <v>104984</v>
      </c>
      <c r="K24" s="314">
        <f t="shared" si="13"/>
        <v>0.40958622266250094</v>
      </c>
      <c r="L24" s="177"/>
      <c r="M24" s="177"/>
      <c r="N24" s="314">
        <f t="shared" si="14"/>
        <v>0.30480835174883791</v>
      </c>
      <c r="O24" s="314">
        <f t="shared" si="15"/>
        <v>5.7151565952907109E-2</v>
      </c>
      <c r="P24" s="314">
        <f t="shared" si="16"/>
        <v>0</v>
      </c>
      <c r="Q24" s="314">
        <f t="shared" si="17"/>
        <v>2.8575782976453554E-2</v>
      </c>
      <c r="R24" s="314">
        <f t="shared" si="18"/>
        <v>1.905052198430237E-2</v>
      </c>
    </row>
    <row r="25" spans="1:18" x14ac:dyDescent="0.2">
      <c r="A25" s="101" t="s">
        <v>32</v>
      </c>
      <c r="B25" s="98">
        <f t="shared" si="8"/>
        <v>26</v>
      </c>
      <c r="C25" s="175"/>
      <c r="D25" s="175"/>
      <c r="E25" s="98">
        <v>16</v>
      </c>
      <c r="F25" s="98">
        <v>5</v>
      </c>
      <c r="G25" s="98">
        <v>0</v>
      </c>
      <c r="H25" s="98">
        <v>5</v>
      </c>
      <c r="I25" s="98">
        <v>0</v>
      </c>
      <c r="J25" s="108">
        <v>106115</v>
      </c>
      <c r="K25" s="314">
        <f t="shared" si="13"/>
        <v>0.24501719832257454</v>
      </c>
      <c r="L25" s="177"/>
      <c r="M25" s="177"/>
      <c r="N25" s="314">
        <f t="shared" si="14"/>
        <v>0.1507798143523536</v>
      </c>
      <c r="O25" s="314">
        <f t="shared" si="15"/>
        <v>4.711869198511049E-2</v>
      </c>
      <c r="P25" s="314">
        <f t="shared" si="16"/>
        <v>0</v>
      </c>
      <c r="Q25" s="314">
        <f t="shared" si="17"/>
        <v>4.711869198511049E-2</v>
      </c>
      <c r="R25" s="314">
        <f t="shared" si="18"/>
        <v>0</v>
      </c>
    </row>
    <row r="26" spans="1:18" x14ac:dyDescent="0.2">
      <c r="A26" s="101" t="s">
        <v>33</v>
      </c>
      <c r="B26" s="98">
        <f t="shared" si="8"/>
        <v>20</v>
      </c>
      <c r="C26" s="175"/>
      <c r="D26" s="175"/>
      <c r="E26" s="98">
        <v>8</v>
      </c>
      <c r="F26" s="98">
        <v>4</v>
      </c>
      <c r="G26" s="98">
        <v>1</v>
      </c>
      <c r="H26" s="98">
        <v>7</v>
      </c>
      <c r="I26" s="98">
        <v>0</v>
      </c>
      <c r="J26" s="108">
        <v>97653</v>
      </c>
      <c r="K26" s="314">
        <f t="shared" si="13"/>
        <v>0.2048068159708355</v>
      </c>
      <c r="L26" s="177"/>
      <c r="M26" s="177"/>
      <c r="N26" s="314">
        <f t="shared" si="14"/>
        <v>8.1922726388334199E-2</v>
      </c>
      <c r="O26" s="314">
        <f t="shared" si="15"/>
        <v>4.09613631941671E-2</v>
      </c>
      <c r="P26" s="314">
        <f t="shared" si="16"/>
        <v>1.0240340798541775E-2</v>
      </c>
      <c r="Q26" s="314">
        <f t="shared" si="17"/>
        <v>7.1682385589792438E-2</v>
      </c>
      <c r="R26" s="314">
        <f t="shared" si="18"/>
        <v>0</v>
      </c>
    </row>
    <row r="27" spans="1:18" x14ac:dyDescent="0.2">
      <c r="A27" s="86" t="s">
        <v>426</v>
      </c>
      <c r="B27" s="98">
        <f t="shared" si="8"/>
        <v>7</v>
      </c>
      <c r="C27" s="175"/>
      <c r="D27" s="175"/>
      <c r="E27" s="98">
        <v>7</v>
      </c>
      <c r="F27" s="98">
        <v>0</v>
      </c>
      <c r="G27" s="98">
        <v>0</v>
      </c>
      <c r="H27" s="98">
        <v>0</v>
      </c>
      <c r="I27" s="98">
        <v>0</v>
      </c>
      <c r="J27" s="34"/>
      <c r="K27" s="98"/>
      <c r="L27" s="176"/>
      <c r="M27" s="176"/>
      <c r="N27" s="98"/>
      <c r="O27" s="98"/>
      <c r="P27" s="98"/>
      <c r="Q27" s="98"/>
      <c r="R27" s="98"/>
    </row>
    <row r="28" spans="1:18" x14ac:dyDescent="0.2">
      <c r="A28" s="101"/>
      <c r="B28" s="98"/>
      <c r="C28" s="175"/>
      <c r="D28" s="175"/>
      <c r="E28" s="98"/>
      <c r="F28" s="98"/>
      <c r="G28" s="98"/>
      <c r="H28" s="98"/>
      <c r="I28" s="98"/>
      <c r="J28" s="34"/>
      <c r="K28" s="98"/>
      <c r="L28" s="176"/>
      <c r="M28" s="176"/>
      <c r="N28" s="98"/>
      <c r="O28" s="98"/>
      <c r="P28" s="98"/>
      <c r="Q28" s="98"/>
      <c r="R28" s="98"/>
    </row>
    <row r="29" spans="1:18" ht="15.75" x14ac:dyDescent="0.25">
      <c r="A29" s="43" t="s">
        <v>210</v>
      </c>
      <c r="B29" s="97">
        <f>SUM(E29:I29)</f>
        <v>322</v>
      </c>
      <c r="C29" s="175"/>
      <c r="D29" s="175"/>
      <c r="E29" s="97">
        <f>SUM(E17:E28)</f>
        <v>250</v>
      </c>
      <c r="F29" s="97">
        <f t="shared" ref="F29" si="19">SUM(F17:F28)</f>
        <v>39</v>
      </c>
      <c r="G29" s="97">
        <f t="shared" ref="G29" si="20">SUM(G17:G28)</f>
        <v>7</v>
      </c>
      <c r="H29" s="97">
        <f t="shared" ref="H29" si="21">SUM(H17:H28)</f>
        <v>21</v>
      </c>
      <c r="I29" s="97">
        <f t="shared" ref="I29" si="22">SUM(I17:I28)</f>
        <v>5</v>
      </c>
      <c r="J29" s="109">
        <v>1035394</v>
      </c>
      <c r="K29" s="315">
        <f>B29/$J29*10000</f>
        <v>3.1099272354292182</v>
      </c>
      <c r="L29" s="178"/>
      <c r="M29" s="178"/>
      <c r="N29" s="315">
        <f>E29/$J29*10000</f>
        <v>2.4145397790599521</v>
      </c>
      <c r="O29" s="315">
        <f t="shared" ref="O29" si="23">F29/$J29*10000</f>
        <v>0.37666820553335256</v>
      </c>
      <c r="P29" s="315">
        <f t="shared" ref="P29" si="24">G29/$J29*10000</f>
        <v>6.7607113813678663E-2</v>
      </c>
      <c r="Q29" s="315">
        <f t="shared" ref="Q29" si="25">H29/$J29*10000</f>
        <v>0.20282134144103597</v>
      </c>
      <c r="R29" s="315">
        <f t="shared" ref="R29" si="26">I29/$J29*10000</f>
        <v>4.8290795581199038E-2</v>
      </c>
    </row>
    <row r="30" spans="1:18" ht="15.75" x14ac:dyDescent="0.25">
      <c r="A30" s="99"/>
      <c r="B30" s="103"/>
      <c r="C30" s="103"/>
      <c r="D30" s="103"/>
      <c r="E30" s="102"/>
      <c r="F30" s="102"/>
      <c r="G30" s="102"/>
      <c r="H30" s="102"/>
      <c r="I30" s="102"/>
      <c r="J30" s="26"/>
      <c r="K30" s="103"/>
      <c r="L30" s="179"/>
      <c r="M30" s="179"/>
      <c r="N30" s="102"/>
      <c r="O30" s="102"/>
      <c r="P30" s="102"/>
      <c r="Q30" s="102"/>
      <c r="R30" s="102"/>
    </row>
    <row r="31" spans="1:18" ht="15.75" x14ac:dyDescent="0.25">
      <c r="A31" s="150" t="s">
        <v>100</v>
      </c>
      <c r="B31" s="106"/>
      <c r="C31" s="106"/>
      <c r="D31" s="106"/>
      <c r="E31" s="105"/>
      <c r="F31" s="105"/>
      <c r="G31" s="105"/>
      <c r="H31" s="105"/>
      <c r="I31" s="105"/>
      <c r="M31" s="106"/>
    </row>
    <row r="32" spans="1:18" ht="15.75" x14ac:dyDescent="0.25">
      <c r="A32" s="150"/>
      <c r="B32" s="106"/>
      <c r="C32" s="106"/>
      <c r="D32" s="106"/>
      <c r="E32" s="105"/>
      <c r="F32" s="105"/>
      <c r="G32" s="105"/>
      <c r="H32" s="105"/>
      <c r="I32" s="105"/>
      <c r="M32" s="106"/>
    </row>
    <row r="33" spans="1:18" x14ac:dyDescent="0.2">
      <c r="A33" s="480" t="s">
        <v>336</v>
      </c>
      <c r="B33" s="480"/>
      <c r="C33" s="480"/>
      <c r="D33" s="480"/>
      <c r="E33" s="480"/>
      <c r="F33" s="480"/>
      <c r="G33" s="480"/>
      <c r="H33" s="480"/>
      <c r="I33" s="480"/>
      <c r="J33" s="480"/>
      <c r="K33" s="480"/>
      <c r="L33" s="480"/>
      <c r="M33" s="480"/>
      <c r="N33" s="480"/>
      <c r="O33" s="480"/>
      <c r="P33" s="480"/>
      <c r="Q33" s="480"/>
      <c r="R33" s="480"/>
    </row>
    <row r="34" spans="1:18" ht="21.75" customHeight="1" x14ac:dyDescent="0.2">
      <c r="A34" s="483"/>
      <c r="B34" s="487" t="s">
        <v>294</v>
      </c>
      <c r="C34" s="487"/>
      <c r="D34" s="487"/>
      <c r="E34" s="487"/>
      <c r="F34" s="487"/>
      <c r="G34" s="487"/>
      <c r="H34" s="487"/>
      <c r="I34" s="487"/>
      <c r="J34" s="485" t="s">
        <v>87</v>
      </c>
      <c r="K34" s="488" t="s">
        <v>297</v>
      </c>
      <c r="L34" s="489"/>
      <c r="M34" s="489"/>
      <c r="N34" s="489"/>
      <c r="O34" s="489"/>
      <c r="P34" s="489"/>
      <c r="Q34" s="489"/>
      <c r="R34" s="490"/>
    </row>
    <row r="35" spans="1:18" ht="73.5" customHeight="1" x14ac:dyDescent="0.2">
      <c r="A35" s="484"/>
      <c r="B35" s="171" t="s">
        <v>371</v>
      </c>
      <c r="C35" s="171" t="s">
        <v>84</v>
      </c>
      <c r="D35" s="171" t="s">
        <v>85</v>
      </c>
      <c r="E35" s="172" t="s">
        <v>81</v>
      </c>
      <c r="F35" s="171" t="s">
        <v>329</v>
      </c>
      <c r="G35" s="172" t="s">
        <v>82</v>
      </c>
      <c r="H35" s="172" t="s">
        <v>83</v>
      </c>
      <c r="I35" s="171" t="s">
        <v>328</v>
      </c>
      <c r="J35" s="486"/>
      <c r="K35" s="171" t="s">
        <v>371</v>
      </c>
      <c r="L35" s="203" t="s">
        <v>84</v>
      </c>
      <c r="M35" s="203" t="s">
        <v>85</v>
      </c>
      <c r="N35" s="149" t="s">
        <v>81</v>
      </c>
      <c r="O35" s="172" t="s">
        <v>329</v>
      </c>
      <c r="P35" s="149" t="s">
        <v>82</v>
      </c>
      <c r="Q35" s="149" t="s">
        <v>83</v>
      </c>
      <c r="R35" s="171" t="s">
        <v>328</v>
      </c>
    </row>
    <row r="36" spans="1:18" ht="13.5" customHeight="1" x14ac:dyDescent="0.25">
      <c r="A36" s="11"/>
      <c r="B36" s="95"/>
      <c r="C36" s="173"/>
      <c r="D36" s="173"/>
      <c r="E36" s="104"/>
      <c r="F36" s="104"/>
      <c r="G36" s="104"/>
      <c r="H36" s="104"/>
      <c r="I36" s="104"/>
      <c r="J36" s="34"/>
      <c r="K36" s="95"/>
      <c r="L36" s="176"/>
      <c r="M36" s="176"/>
      <c r="N36" s="104"/>
      <c r="O36" s="104"/>
      <c r="P36" s="104"/>
      <c r="Q36" s="104"/>
      <c r="R36" s="104"/>
    </row>
    <row r="37" spans="1:18" ht="15.75" x14ac:dyDescent="0.25">
      <c r="A37" s="43" t="s">
        <v>15</v>
      </c>
      <c r="B37" s="96"/>
      <c r="C37" s="174"/>
      <c r="D37" s="174"/>
      <c r="E37" s="86"/>
      <c r="F37" s="86"/>
      <c r="G37" s="86"/>
      <c r="H37" s="86"/>
      <c r="I37" s="86"/>
      <c r="J37" s="34"/>
      <c r="K37" s="96"/>
      <c r="L37" s="176"/>
      <c r="M37" s="176"/>
      <c r="N37" s="86"/>
      <c r="O37" s="86"/>
      <c r="P37" s="86"/>
      <c r="Q37" s="86"/>
      <c r="R37" s="86"/>
    </row>
    <row r="38" spans="1:18" x14ac:dyDescent="0.2">
      <c r="A38" s="14" t="s">
        <v>16</v>
      </c>
      <c r="B38" s="98">
        <f>SUM(E38:I38)</f>
        <v>2267</v>
      </c>
      <c r="C38" s="175"/>
      <c r="D38" s="175"/>
      <c r="E38" s="98">
        <v>476</v>
      </c>
      <c r="F38" s="98">
        <v>142</v>
      </c>
      <c r="G38" s="98">
        <v>130</v>
      </c>
      <c r="H38" s="98">
        <v>1462</v>
      </c>
      <c r="I38" s="98">
        <v>57</v>
      </c>
      <c r="J38" s="108">
        <v>382399</v>
      </c>
      <c r="K38" s="314">
        <f>B38/$J38*1000</f>
        <v>5.9283627833754791</v>
      </c>
      <c r="L38" s="177"/>
      <c r="M38" s="177"/>
      <c r="N38" s="314">
        <f>E38/$J38*1000</f>
        <v>1.2447731296368454</v>
      </c>
      <c r="O38" s="314">
        <f t="shared" ref="O38:O43" si="27">F38/$J38*1000</f>
        <v>0.37133988321099165</v>
      </c>
      <c r="P38" s="314">
        <f t="shared" ref="P38:P43" si="28">G38/$J38*1000</f>
        <v>0.33995904801006283</v>
      </c>
      <c r="Q38" s="314">
        <f t="shared" ref="Q38:Q43" si="29">H38/$J38*1000</f>
        <v>3.8232317553131678</v>
      </c>
      <c r="R38" s="314">
        <f>I38/$J38*1000</f>
        <v>0.14905896720441214</v>
      </c>
    </row>
    <row r="39" spans="1:18" ht="16.5" customHeight="1" x14ac:dyDescent="0.2">
      <c r="A39" s="14" t="s">
        <v>17</v>
      </c>
      <c r="B39" s="98">
        <f t="shared" ref="B39:B44" si="30">SUM(E39:I39)</f>
        <v>800</v>
      </c>
      <c r="C39" s="175"/>
      <c r="D39" s="175"/>
      <c r="E39" s="98">
        <v>401</v>
      </c>
      <c r="F39" s="98">
        <v>173</v>
      </c>
      <c r="G39" s="276" t="s">
        <v>99</v>
      </c>
      <c r="H39" s="98">
        <v>226</v>
      </c>
      <c r="I39" s="276" t="s">
        <v>99</v>
      </c>
      <c r="J39" s="108">
        <v>323809</v>
      </c>
      <c r="K39" s="314">
        <f t="shared" ref="K39:K43" si="31">B39/$J39*1000</f>
        <v>2.4705922318403752</v>
      </c>
      <c r="L39" s="177"/>
      <c r="M39" s="177"/>
      <c r="N39" s="314">
        <f t="shared" ref="N39:N43" si="32">E39/$J39*1000</f>
        <v>1.2383843562099881</v>
      </c>
      <c r="O39" s="314">
        <f t="shared" si="27"/>
        <v>0.53426557013548104</v>
      </c>
      <c r="P39" s="276" t="s">
        <v>99</v>
      </c>
      <c r="Q39" s="314">
        <f t="shared" si="29"/>
        <v>0.69794230549490599</v>
      </c>
      <c r="R39" s="276" t="s">
        <v>99</v>
      </c>
    </row>
    <row r="40" spans="1:18" x14ac:dyDescent="0.2">
      <c r="A40" s="14" t="s">
        <v>18</v>
      </c>
      <c r="B40" s="98">
        <f t="shared" si="30"/>
        <v>491</v>
      </c>
      <c r="C40" s="175"/>
      <c r="D40" s="175"/>
      <c r="E40" s="98">
        <v>63</v>
      </c>
      <c r="F40" s="98">
        <v>151</v>
      </c>
      <c r="G40" s="276" t="s">
        <v>99</v>
      </c>
      <c r="H40" s="98">
        <v>277</v>
      </c>
      <c r="I40" s="276" t="s">
        <v>99</v>
      </c>
      <c r="J40" s="108">
        <v>92428</v>
      </c>
      <c r="K40" s="314">
        <f t="shared" si="31"/>
        <v>5.3122430432336518</v>
      </c>
      <c r="L40" s="177"/>
      <c r="M40" s="177"/>
      <c r="N40" s="314">
        <f t="shared" si="32"/>
        <v>0.68161163283853377</v>
      </c>
      <c r="O40" s="314">
        <f t="shared" si="27"/>
        <v>1.6337040723590255</v>
      </c>
      <c r="P40" s="276" t="s">
        <v>99</v>
      </c>
      <c r="Q40" s="314">
        <f t="shared" si="29"/>
        <v>2.9969273380360928</v>
      </c>
      <c r="R40" s="276" t="s">
        <v>99</v>
      </c>
    </row>
    <row r="41" spans="1:18" x14ac:dyDescent="0.2">
      <c r="A41" s="14" t="s">
        <v>19</v>
      </c>
      <c r="B41" s="98">
        <f t="shared" si="30"/>
        <v>524</v>
      </c>
      <c r="C41" s="175"/>
      <c r="D41" s="175"/>
      <c r="E41" s="98">
        <v>60</v>
      </c>
      <c r="F41" s="98">
        <v>5</v>
      </c>
      <c r="G41" s="98">
        <v>282</v>
      </c>
      <c r="H41" s="98">
        <v>177</v>
      </c>
      <c r="I41" s="276" t="s">
        <v>99</v>
      </c>
      <c r="J41" s="108">
        <v>36730</v>
      </c>
      <c r="K41" s="314">
        <f t="shared" si="31"/>
        <v>14.266267356384427</v>
      </c>
      <c r="L41" s="177"/>
      <c r="M41" s="177"/>
      <c r="N41" s="314">
        <f t="shared" si="32"/>
        <v>1.6335420637081406</v>
      </c>
      <c r="O41" s="314">
        <f t="shared" si="27"/>
        <v>0.13612850530901172</v>
      </c>
      <c r="P41" s="314">
        <f t="shared" si="28"/>
        <v>7.6776476994282605</v>
      </c>
      <c r="Q41" s="314">
        <f t="shared" si="29"/>
        <v>4.8189490879390142</v>
      </c>
      <c r="R41" s="276" t="s">
        <v>99</v>
      </c>
    </row>
    <row r="42" spans="1:18" x14ac:dyDescent="0.2">
      <c r="A42" s="14" t="s">
        <v>20</v>
      </c>
      <c r="B42" s="98">
        <f t="shared" si="30"/>
        <v>2401</v>
      </c>
      <c r="C42" s="175"/>
      <c r="D42" s="175"/>
      <c r="E42" s="98">
        <v>358</v>
      </c>
      <c r="F42" s="98">
        <v>287</v>
      </c>
      <c r="G42" s="98">
        <v>4</v>
      </c>
      <c r="H42" s="98">
        <v>1715</v>
      </c>
      <c r="I42" s="98">
        <v>37</v>
      </c>
      <c r="J42" s="108">
        <v>135244</v>
      </c>
      <c r="K42" s="314">
        <f t="shared" si="31"/>
        <v>17.753098104167286</v>
      </c>
      <c r="L42" s="177"/>
      <c r="M42" s="177"/>
      <c r="N42" s="314">
        <f t="shared" si="32"/>
        <v>2.647067522403951</v>
      </c>
      <c r="O42" s="314">
        <f t="shared" si="27"/>
        <v>2.122090443938363</v>
      </c>
      <c r="P42" s="314">
        <f t="shared" si="28"/>
        <v>2.9576173434681021E-2</v>
      </c>
      <c r="Q42" s="314">
        <f t="shared" si="29"/>
        <v>12.680784360119489</v>
      </c>
      <c r="R42" s="314">
        <f t="shared" ref="R42" si="33">I42/$J42*1000</f>
        <v>0.27357960427079947</v>
      </c>
    </row>
    <row r="43" spans="1:18" x14ac:dyDescent="0.2">
      <c r="A43" s="14" t="s">
        <v>21</v>
      </c>
      <c r="B43" s="98">
        <f t="shared" si="30"/>
        <v>426</v>
      </c>
      <c r="C43" s="175"/>
      <c r="D43" s="175"/>
      <c r="E43" s="98">
        <v>87</v>
      </c>
      <c r="F43" s="98">
        <v>80</v>
      </c>
      <c r="G43" s="98">
        <v>159</v>
      </c>
      <c r="H43" s="98">
        <v>100</v>
      </c>
      <c r="I43" s="276" t="s">
        <v>99</v>
      </c>
      <c r="J43" s="108">
        <v>64784</v>
      </c>
      <c r="K43" s="314">
        <f t="shared" si="31"/>
        <v>6.5756977031365773</v>
      </c>
      <c r="L43" s="177"/>
      <c r="M43" s="177"/>
      <c r="N43" s="314">
        <f t="shared" si="32"/>
        <v>1.3429241788095827</v>
      </c>
      <c r="O43" s="314">
        <f t="shared" si="27"/>
        <v>1.2348728081007656</v>
      </c>
      <c r="P43" s="314">
        <f t="shared" si="28"/>
        <v>2.4543097061002714</v>
      </c>
      <c r="Q43" s="314">
        <f t="shared" si="29"/>
        <v>1.5435910101259571</v>
      </c>
      <c r="R43" s="276" t="s">
        <v>99</v>
      </c>
    </row>
    <row r="44" spans="1:18" x14ac:dyDescent="0.2">
      <c r="A44" s="14"/>
      <c r="B44" s="98">
        <f t="shared" si="30"/>
        <v>12</v>
      </c>
      <c r="C44" s="175"/>
      <c r="D44" s="175"/>
      <c r="E44" s="98">
        <v>12</v>
      </c>
      <c r="F44" s="98"/>
      <c r="G44" s="98"/>
      <c r="H44" s="98"/>
      <c r="I44" s="98"/>
      <c r="J44" s="34"/>
      <c r="K44" s="98"/>
      <c r="L44" s="176"/>
      <c r="M44" s="176"/>
      <c r="N44" s="98"/>
      <c r="O44" s="98"/>
      <c r="P44" s="98"/>
      <c r="Q44" s="98"/>
      <c r="R44" s="98"/>
    </row>
    <row r="45" spans="1:18" x14ac:dyDescent="0.2">
      <c r="A45" s="14"/>
      <c r="B45" s="98"/>
      <c r="C45" s="175"/>
      <c r="D45" s="175"/>
      <c r="E45" s="98"/>
      <c r="F45" s="98"/>
      <c r="G45" s="98"/>
      <c r="H45" s="98"/>
      <c r="I45" s="98"/>
      <c r="J45" s="34"/>
      <c r="K45" s="98"/>
      <c r="L45" s="176"/>
      <c r="M45" s="176"/>
      <c r="N45" s="98"/>
      <c r="O45" s="98"/>
      <c r="P45" s="98"/>
      <c r="Q45" s="98"/>
      <c r="R45" s="98"/>
    </row>
    <row r="46" spans="1:18" ht="15.75" x14ac:dyDescent="0.25">
      <c r="A46" s="43" t="s">
        <v>23</v>
      </c>
      <c r="B46" s="98"/>
      <c r="C46" s="175"/>
      <c r="D46" s="175"/>
      <c r="E46" s="98"/>
      <c r="F46" s="98"/>
      <c r="G46" s="98"/>
      <c r="H46" s="98"/>
      <c r="I46" s="98"/>
      <c r="J46" s="34"/>
      <c r="K46" s="98"/>
      <c r="L46" s="176"/>
      <c r="M46" s="176"/>
      <c r="N46" s="98"/>
      <c r="O46" s="98"/>
      <c r="P46" s="98"/>
      <c r="Q46" s="98"/>
      <c r="R46" s="98"/>
    </row>
    <row r="47" spans="1:18" x14ac:dyDescent="0.2">
      <c r="A47" s="44" t="s">
        <v>24</v>
      </c>
      <c r="B47" s="98">
        <f t="shared" ref="B47:B57" si="34">SUM(E47:I47)</f>
        <v>139</v>
      </c>
      <c r="C47" s="175"/>
      <c r="D47" s="175"/>
      <c r="E47" s="98">
        <v>139</v>
      </c>
      <c r="F47" s="276" t="s">
        <v>99</v>
      </c>
      <c r="G47" s="276" t="s">
        <v>99</v>
      </c>
      <c r="H47" s="276" t="s">
        <v>99</v>
      </c>
      <c r="I47" s="276" t="s">
        <v>99</v>
      </c>
      <c r="J47" s="108">
        <v>116229</v>
      </c>
      <c r="K47" s="314">
        <f>B47/$J47*1000</f>
        <v>1.1959149609821988</v>
      </c>
      <c r="L47" s="177"/>
      <c r="M47" s="177"/>
      <c r="N47" s="314">
        <f>E47/$J47*1000</f>
        <v>1.1959149609821988</v>
      </c>
      <c r="O47" s="276" t="s">
        <v>99</v>
      </c>
      <c r="P47" s="276" t="s">
        <v>99</v>
      </c>
      <c r="Q47" s="276" t="s">
        <v>99</v>
      </c>
      <c r="R47" s="276" t="s">
        <v>99</v>
      </c>
    </row>
    <row r="48" spans="1:18" x14ac:dyDescent="0.2">
      <c r="A48" s="44" t="s">
        <v>25</v>
      </c>
      <c r="B48" s="98">
        <f t="shared" si="34"/>
        <v>170</v>
      </c>
      <c r="C48" s="175"/>
      <c r="D48" s="175"/>
      <c r="E48" s="98">
        <v>117</v>
      </c>
      <c r="F48" s="98">
        <v>23</v>
      </c>
      <c r="G48" s="276" t="s">
        <v>99</v>
      </c>
      <c r="H48" s="98">
        <v>30</v>
      </c>
      <c r="I48" s="276" t="s">
        <v>99</v>
      </c>
      <c r="J48" s="108">
        <v>106567</v>
      </c>
      <c r="K48" s="314">
        <f t="shared" ref="K48:K55" si="35">B48/$J48*1000</f>
        <v>1.595240552891608</v>
      </c>
      <c r="L48" s="177"/>
      <c r="M48" s="177"/>
      <c r="N48" s="314">
        <f t="shared" ref="N48:N56" si="36">E48/$J48*1000</f>
        <v>1.0979008511077539</v>
      </c>
      <c r="O48" s="314">
        <f t="shared" ref="O48:O56" si="37">F48/$J48*1000</f>
        <v>0.21582666303827641</v>
      </c>
      <c r="P48" s="276" t="s">
        <v>99</v>
      </c>
      <c r="Q48" s="314">
        <f t="shared" ref="Q48:Q56" si="38">H48/$J48*1000</f>
        <v>0.28151303874557793</v>
      </c>
      <c r="R48" s="276" t="s">
        <v>99</v>
      </c>
    </row>
    <row r="49" spans="1:18" x14ac:dyDescent="0.2">
      <c r="A49" s="44" t="s">
        <v>26</v>
      </c>
      <c r="B49" s="98">
        <f t="shared" si="34"/>
        <v>210</v>
      </c>
      <c r="C49" s="175"/>
      <c r="D49" s="175"/>
      <c r="E49" s="98">
        <v>192</v>
      </c>
      <c r="F49" s="98">
        <v>18</v>
      </c>
      <c r="G49" s="276" t="s">
        <v>99</v>
      </c>
      <c r="H49" s="276" t="s">
        <v>99</v>
      </c>
      <c r="I49" s="276" t="s">
        <v>99</v>
      </c>
      <c r="J49" s="108">
        <v>97635</v>
      </c>
      <c r="K49" s="314">
        <f t="shared" si="35"/>
        <v>2.1508680288830848</v>
      </c>
      <c r="L49" s="177"/>
      <c r="M49" s="177"/>
      <c r="N49" s="314">
        <f t="shared" si="36"/>
        <v>1.9665079121216777</v>
      </c>
      <c r="O49" s="314">
        <f t="shared" si="37"/>
        <v>0.18436011676140729</v>
      </c>
      <c r="P49" s="276" t="s">
        <v>99</v>
      </c>
      <c r="Q49" s="276" t="s">
        <v>99</v>
      </c>
      <c r="R49" s="276" t="s">
        <v>99</v>
      </c>
    </row>
    <row r="50" spans="1:18" x14ac:dyDescent="0.2">
      <c r="A50" s="44" t="s">
        <v>27</v>
      </c>
      <c r="B50" s="98">
        <f t="shared" si="34"/>
        <v>268</v>
      </c>
      <c r="C50" s="175"/>
      <c r="D50" s="175"/>
      <c r="E50" s="98">
        <v>109</v>
      </c>
      <c r="F50" s="276" t="s">
        <v>99</v>
      </c>
      <c r="G50" s="98">
        <v>159</v>
      </c>
      <c r="H50" s="276" t="s">
        <v>99</v>
      </c>
      <c r="I50" s="276" t="s">
        <v>99</v>
      </c>
      <c r="J50" s="108">
        <v>98049</v>
      </c>
      <c r="K50" s="314">
        <f t="shared" si="35"/>
        <v>2.7333272139440483</v>
      </c>
      <c r="L50" s="177"/>
      <c r="M50" s="177"/>
      <c r="N50" s="314">
        <f t="shared" si="36"/>
        <v>1.1116890534324673</v>
      </c>
      <c r="O50" s="276" t="s">
        <v>99</v>
      </c>
      <c r="P50" s="314">
        <f t="shared" ref="P50:P56" si="39">G50/$J50*1000</f>
        <v>1.6216381605115808</v>
      </c>
      <c r="Q50" s="276" t="s">
        <v>99</v>
      </c>
      <c r="R50" s="276" t="s">
        <v>99</v>
      </c>
    </row>
    <row r="51" spans="1:18" x14ac:dyDescent="0.2">
      <c r="A51" s="44" t="s">
        <v>28</v>
      </c>
      <c r="B51" s="98">
        <f t="shared" si="34"/>
        <v>262</v>
      </c>
      <c r="C51" s="175"/>
      <c r="D51" s="175"/>
      <c r="E51" s="98">
        <v>107</v>
      </c>
      <c r="F51" s="98">
        <v>115</v>
      </c>
      <c r="G51" s="276" t="s">
        <v>99</v>
      </c>
      <c r="H51" s="98">
        <v>40</v>
      </c>
      <c r="I51" s="276" t="s">
        <v>99</v>
      </c>
      <c r="J51" s="108">
        <v>99757</v>
      </c>
      <c r="K51" s="314">
        <f t="shared" si="35"/>
        <v>2.6263821085237127</v>
      </c>
      <c r="L51" s="177"/>
      <c r="M51" s="177"/>
      <c r="N51" s="314">
        <f t="shared" si="36"/>
        <v>1.0726064336337298</v>
      </c>
      <c r="O51" s="314">
        <f t="shared" si="37"/>
        <v>1.1528013071764387</v>
      </c>
      <c r="P51" s="276" t="s">
        <v>99</v>
      </c>
      <c r="Q51" s="314">
        <f t="shared" si="38"/>
        <v>0.40097436771354394</v>
      </c>
      <c r="R51" s="276" t="s">
        <v>99</v>
      </c>
    </row>
    <row r="52" spans="1:18" x14ac:dyDescent="0.2">
      <c r="A52" s="44" t="s">
        <v>29</v>
      </c>
      <c r="B52" s="98">
        <f t="shared" si="34"/>
        <v>1079</v>
      </c>
      <c r="C52" s="175"/>
      <c r="D52" s="175"/>
      <c r="E52" s="98">
        <v>224</v>
      </c>
      <c r="F52" s="98">
        <v>224</v>
      </c>
      <c r="G52" s="98">
        <v>222</v>
      </c>
      <c r="H52" s="98">
        <v>354</v>
      </c>
      <c r="I52" s="98">
        <v>55</v>
      </c>
      <c r="J52" s="108">
        <v>101029</v>
      </c>
      <c r="K52" s="314">
        <f t="shared" si="35"/>
        <v>10.68010175296202</v>
      </c>
      <c r="L52" s="177"/>
      <c r="M52" s="177"/>
      <c r="N52" s="314">
        <f t="shared" si="36"/>
        <v>2.2171851646556928</v>
      </c>
      <c r="O52" s="314">
        <f t="shared" si="37"/>
        <v>2.2171851646556928</v>
      </c>
      <c r="P52" s="314">
        <f t="shared" si="39"/>
        <v>2.1973888685426957</v>
      </c>
      <c r="Q52" s="314">
        <f t="shared" si="38"/>
        <v>3.5039444120005148</v>
      </c>
      <c r="R52" s="314">
        <f t="shared" ref="R52:R54" si="40">I52/$J52*1000</f>
        <v>0.54439814310742463</v>
      </c>
    </row>
    <row r="53" spans="1:18" x14ac:dyDescent="0.2">
      <c r="A53" s="44" t="s">
        <v>30</v>
      </c>
      <c r="B53" s="98">
        <f t="shared" si="34"/>
        <v>522</v>
      </c>
      <c r="C53" s="175"/>
      <c r="D53" s="175"/>
      <c r="E53" s="98">
        <v>208</v>
      </c>
      <c r="F53" s="98">
        <v>79</v>
      </c>
      <c r="G53" s="98">
        <v>104</v>
      </c>
      <c r="H53" s="98">
        <v>131</v>
      </c>
      <c r="I53" s="276" t="s">
        <v>99</v>
      </c>
      <c r="J53" s="108">
        <v>107376</v>
      </c>
      <c r="K53" s="314">
        <f t="shared" si="35"/>
        <v>4.8614215467143493</v>
      </c>
      <c r="L53" s="177"/>
      <c r="M53" s="177"/>
      <c r="N53" s="314">
        <f t="shared" si="36"/>
        <v>1.9371181642080166</v>
      </c>
      <c r="O53" s="314">
        <f t="shared" si="37"/>
        <v>0.73573237967516014</v>
      </c>
      <c r="P53" s="314">
        <f t="shared" si="39"/>
        <v>0.96855908210400832</v>
      </c>
      <c r="Q53" s="314">
        <f t="shared" si="38"/>
        <v>1.2200119207271645</v>
      </c>
      <c r="R53" s="276" t="s">
        <v>99</v>
      </c>
    </row>
    <row r="54" spans="1:18" x14ac:dyDescent="0.2">
      <c r="A54" s="44" t="s">
        <v>31</v>
      </c>
      <c r="B54" s="98">
        <f t="shared" si="34"/>
        <v>1059</v>
      </c>
      <c r="C54" s="175"/>
      <c r="D54" s="175"/>
      <c r="E54" s="98">
        <v>188</v>
      </c>
      <c r="F54" s="98">
        <v>75</v>
      </c>
      <c r="G54" s="276" t="s">
        <v>99</v>
      </c>
      <c r="H54" s="98">
        <v>757</v>
      </c>
      <c r="I54" s="98">
        <v>39</v>
      </c>
      <c r="J54" s="108">
        <v>104984</v>
      </c>
      <c r="K54" s="314">
        <f t="shared" si="35"/>
        <v>10.087251390688106</v>
      </c>
      <c r="L54" s="177"/>
      <c r="M54" s="177"/>
      <c r="N54" s="314">
        <f t="shared" si="36"/>
        <v>1.7907490665244228</v>
      </c>
      <c r="O54" s="314">
        <f t="shared" si="37"/>
        <v>0.7143945744113388</v>
      </c>
      <c r="P54" s="276" t="s">
        <v>99</v>
      </c>
      <c r="Q54" s="314">
        <f t="shared" si="38"/>
        <v>7.2106225710584466</v>
      </c>
      <c r="R54" s="314">
        <f t="shared" si="40"/>
        <v>0.37148517869389625</v>
      </c>
    </row>
    <row r="55" spans="1:18" x14ac:dyDescent="0.2">
      <c r="A55" s="44" t="s">
        <v>32</v>
      </c>
      <c r="B55" s="98">
        <f t="shared" si="34"/>
        <v>1552</v>
      </c>
      <c r="C55" s="175"/>
      <c r="D55" s="175"/>
      <c r="E55" s="98">
        <v>83</v>
      </c>
      <c r="F55" s="98">
        <v>126</v>
      </c>
      <c r="G55" s="276" t="s">
        <v>99</v>
      </c>
      <c r="H55" s="98">
        <v>1343</v>
      </c>
      <c r="I55" s="276" t="s">
        <v>99</v>
      </c>
      <c r="J55" s="108">
        <v>106115</v>
      </c>
      <c r="K55" s="314">
        <f t="shared" si="35"/>
        <v>14.625641992178299</v>
      </c>
      <c r="L55" s="177"/>
      <c r="M55" s="177"/>
      <c r="N55" s="314">
        <f t="shared" si="36"/>
        <v>0.78217028695283419</v>
      </c>
      <c r="O55" s="314">
        <f t="shared" si="37"/>
        <v>1.1873910380247843</v>
      </c>
      <c r="P55" s="276" t="s">
        <v>99</v>
      </c>
      <c r="Q55" s="314">
        <f t="shared" si="38"/>
        <v>12.656080667200678</v>
      </c>
      <c r="R55" s="276" t="s">
        <v>99</v>
      </c>
    </row>
    <row r="56" spans="1:18" x14ac:dyDescent="0.2">
      <c r="A56" s="44" t="s">
        <v>33</v>
      </c>
      <c r="B56" s="98">
        <f t="shared" si="34"/>
        <v>1619</v>
      </c>
      <c r="C56" s="175"/>
      <c r="D56" s="175"/>
      <c r="E56" s="98">
        <v>49</v>
      </c>
      <c r="F56" s="98">
        <v>178</v>
      </c>
      <c r="G56" s="98">
        <v>90</v>
      </c>
      <c r="H56" s="98">
        <v>1302</v>
      </c>
      <c r="I56" s="276" t="s">
        <v>99</v>
      </c>
      <c r="J56" s="108">
        <v>97653</v>
      </c>
      <c r="K56" s="314">
        <f>B56/$J56*1000</f>
        <v>16.579111752839136</v>
      </c>
      <c r="L56" s="177"/>
      <c r="M56" s="177"/>
      <c r="N56" s="314">
        <f t="shared" si="36"/>
        <v>0.50177669912854705</v>
      </c>
      <c r="O56" s="314">
        <f t="shared" si="37"/>
        <v>1.8227806621404359</v>
      </c>
      <c r="P56" s="314">
        <f t="shared" si="39"/>
        <v>0.9216306718687598</v>
      </c>
      <c r="Q56" s="314">
        <f t="shared" si="38"/>
        <v>13.332923719701393</v>
      </c>
      <c r="R56" s="276" t="s">
        <v>99</v>
      </c>
    </row>
    <row r="57" spans="1:18" x14ac:dyDescent="0.2">
      <c r="A57" s="86" t="s">
        <v>426</v>
      </c>
      <c r="B57" s="98">
        <f t="shared" si="34"/>
        <v>41</v>
      </c>
      <c r="C57" s="175"/>
      <c r="D57" s="175"/>
      <c r="E57" s="98">
        <v>41</v>
      </c>
      <c r="F57" s="98"/>
      <c r="G57" s="98"/>
      <c r="H57" s="98"/>
      <c r="I57" s="98"/>
      <c r="J57" s="34"/>
      <c r="K57" s="98"/>
      <c r="L57" s="176"/>
      <c r="M57" s="176"/>
      <c r="N57" s="98"/>
      <c r="O57" s="98"/>
      <c r="P57" s="98"/>
      <c r="Q57" s="98"/>
      <c r="R57" s="98"/>
    </row>
    <row r="58" spans="1:18" x14ac:dyDescent="0.2">
      <c r="A58" s="101"/>
      <c r="B58" s="98"/>
      <c r="C58" s="175"/>
      <c r="D58" s="175"/>
      <c r="E58" s="98"/>
      <c r="F58" s="98"/>
      <c r="G58" s="98"/>
      <c r="H58" s="98"/>
      <c r="I58" s="98"/>
      <c r="J58" s="34"/>
      <c r="K58" s="98"/>
      <c r="L58" s="176"/>
      <c r="M58" s="176"/>
      <c r="N58" s="98"/>
      <c r="O58" s="98"/>
      <c r="P58" s="98"/>
      <c r="Q58" s="98"/>
      <c r="R58" s="98"/>
    </row>
    <row r="59" spans="1:18" ht="15.75" x14ac:dyDescent="0.25">
      <c r="A59" s="43" t="s">
        <v>210</v>
      </c>
      <c r="B59" s="97">
        <f>SUM(E59:I59)</f>
        <v>6921</v>
      </c>
      <c r="C59" s="175"/>
      <c r="D59" s="175"/>
      <c r="E59" s="97">
        <f>SUM(E47:E58)</f>
        <v>1457</v>
      </c>
      <c r="F59" s="97">
        <f t="shared" ref="F59" si="41">SUM(F47:F58)</f>
        <v>838</v>
      </c>
      <c r="G59" s="97">
        <f t="shared" ref="G59" si="42">SUM(G47:G58)</f>
        <v>575</v>
      </c>
      <c r="H59" s="97">
        <f t="shared" ref="H59" si="43">SUM(H47:H58)</f>
        <v>3957</v>
      </c>
      <c r="I59" s="97">
        <f t="shared" ref="I59" si="44">SUM(I47:I58)</f>
        <v>94</v>
      </c>
      <c r="J59" s="109">
        <v>1035394</v>
      </c>
      <c r="K59" s="315">
        <f>B59/$J59*10000</f>
        <v>66.844119243495712</v>
      </c>
      <c r="L59" s="178"/>
      <c r="M59" s="178"/>
      <c r="N59" s="315">
        <f>E59/$J59*10000</f>
        <v>14.071937832361401</v>
      </c>
      <c r="O59" s="315">
        <f t="shared" ref="O59" si="45">F59/$J59*10000</f>
        <v>8.0935373394089591</v>
      </c>
      <c r="P59" s="315">
        <f t="shared" ref="P59" si="46">G59/$J59*10000</f>
        <v>5.5534414918378898</v>
      </c>
      <c r="Q59" s="315">
        <f t="shared" ref="Q59" si="47">H59/$J59*10000</f>
        <v>38.217335622960917</v>
      </c>
      <c r="R59" s="315">
        <f t="shared" ref="R59" si="48">I59/$J59*10000</f>
        <v>0.90786695692654196</v>
      </c>
    </row>
    <row r="60" spans="1:18" ht="15.75" x14ac:dyDescent="0.25">
      <c r="A60" s="21"/>
      <c r="B60" s="87"/>
      <c r="C60" s="87"/>
      <c r="D60" s="87"/>
      <c r="E60" s="88"/>
      <c r="F60" s="88"/>
      <c r="G60" s="88"/>
      <c r="H60" s="88"/>
      <c r="I60" s="88"/>
      <c r="J60" s="26"/>
      <c r="K60" s="87"/>
      <c r="L60" s="179"/>
      <c r="M60" s="179"/>
      <c r="N60" s="87"/>
      <c r="O60" s="87"/>
      <c r="P60" s="87"/>
      <c r="Q60" s="87"/>
      <c r="R60" s="87"/>
    </row>
    <row r="61" spans="1:18" x14ac:dyDescent="0.2">
      <c r="A61" s="206" t="s">
        <v>299</v>
      </c>
    </row>
    <row r="64" spans="1:18" x14ac:dyDescent="0.2">
      <c r="A64" s="23" t="s">
        <v>339</v>
      </c>
    </row>
    <row r="65" spans="1:1" x14ac:dyDescent="0.2">
      <c r="A65" s="79" t="s">
        <v>44</v>
      </c>
    </row>
  </sheetData>
  <mergeCells count="11">
    <mergeCell ref="A1:R1"/>
    <mergeCell ref="A2:R2"/>
    <mergeCell ref="A33:R33"/>
    <mergeCell ref="K4:R4"/>
    <mergeCell ref="J4:J5"/>
    <mergeCell ref="A4:A5"/>
    <mergeCell ref="A34:A35"/>
    <mergeCell ref="J34:J35"/>
    <mergeCell ref="B4:I4"/>
    <mergeCell ref="B34:I34"/>
    <mergeCell ref="K34:R34"/>
  </mergeCells>
  <conditionalFormatting sqref="E38 E47:E57">
    <cfRule type="expression" dxfId="2" priority="14">
      <formula>E8=0</formula>
    </cfRule>
  </conditionalFormatting>
  <conditionalFormatting sqref="E39">
    <cfRule type="expression" dxfId="1" priority="11">
      <formula>E9=0</formula>
    </cfRule>
  </conditionalFormatting>
  <conditionalFormatting sqref="E40:E44">
    <cfRule type="expression" dxfId="0" priority="9">
      <formula>E10=0</formula>
    </cfRule>
  </conditionalFormatting>
  <hyperlinks>
    <hyperlink ref="A65" location="'Table of contents'!A1" display="return to table of contents"/>
  </hyperlinks>
  <pageMargins left="0.7" right="0.7" top="0.75" bottom="0.75" header="0.3" footer="0.3"/>
  <pageSetup paperSize="9" scale="41"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workbookViewId="0">
      <selection sqref="A1:E1"/>
    </sheetView>
  </sheetViews>
  <sheetFormatPr defaultRowHeight="15" x14ac:dyDescent="0.2"/>
  <cols>
    <col min="1" max="1" width="26.28515625" style="303" customWidth="1"/>
    <col min="2" max="2" width="16.28515625" style="303" customWidth="1"/>
    <col min="3" max="3" width="13" style="303" customWidth="1"/>
    <col min="4" max="4" width="27.140625" style="303" customWidth="1"/>
    <col min="5" max="16384" width="9.140625" style="303"/>
  </cols>
  <sheetData>
    <row r="1" spans="1:12" ht="32.25" customHeight="1" x14ac:dyDescent="0.2">
      <c r="A1" s="480" t="s">
        <v>337</v>
      </c>
      <c r="B1" s="480"/>
      <c r="C1" s="480"/>
      <c r="D1" s="480"/>
      <c r="E1" s="480"/>
    </row>
    <row r="2" spans="1:12" ht="82.5" customHeight="1" x14ac:dyDescent="0.2">
      <c r="A2" s="481" t="s">
        <v>369</v>
      </c>
      <c r="B2" s="481"/>
      <c r="C2" s="481"/>
      <c r="D2" s="481"/>
      <c r="E2" s="481"/>
      <c r="F2" s="323"/>
      <c r="G2" s="323"/>
      <c r="H2" s="323"/>
      <c r="I2" s="323"/>
      <c r="J2" s="323"/>
      <c r="K2" s="323"/>
      <c r="L2" s="323"/>
    </row>
    <row r="4" spans="1:12" ht="68.25" customHeight="1" x14ac:dyDescent="0.2">
      <c r="A4" s="270"/>
      <c r="B4" s="272" t="s">
        <v>153</v>
      </c>
      <c r="C4" s="268" t="s">
        <v>87</v>
      </c>
      <c r="D4" s="269" t="s">
        <v>326</v>
      </c>
    </row>
    <row r="5" spans="1:12" ht="13.5" customHeight="1" x14ac:dyDescent="0.2">
      <c r="A5" s="85"/>
      <c r="B5" s="104"/>
      <c r="C5" s="34"/>
      <c r="D5" s="332"/>
    </row>
    <row r="6" spans="1:12" x14ac:dyDescent="0.2">
      <c r="A6" s="86" t="s">
        <v>48</v>
      </c>
      <c r="B6" s="325">
        <v>10</v>
      </c>
      <c r="C6" s="108">
        <v>37374</v>
      </c>
      <c r="D6" s="329">
        <f>B6/$C6*1000</f>
        <v>0.26756568737625086</v>
      </c>
    </row>
    <row r="7" spans="1:12" x14ac:dyDescent="0.2">
      <c r="A7" s="86" t="s">
        <v>49</v>
      </c>
      <c r="B7" s="98">
        <v>8</v>
      </c>
      <c r="C7" s="108">
        <v>54244</v>
      </c>
      <c r="D7" s="329">
        <f t="shared" ref="D7:D37" si="0">B7/$C7*1000</f>
        <v>0.14748174913354473</v>
      </c>
    </row>
    <row r="8" spans="1:12" ht="16.5" customHeight="1" x14ac:dyDescent="0.2">
      <c r="A8" s="86" t="s">
        <v>50</v>
      </c>
      <c r="B8" s="98">
        <v>5</v>
      </c>
      <c r="C8" s="108">
        <v>22595</v>
      </c>
      <c r="D8" s="329">
        <f t="shared" si="0"/>
        <v>0.22128789555211331</v>
      </c>
    </row>
    <row r="9" spans="1:12" x14ac:dyDescent="0.2">
      <c r="A9" s="86" t="s">
        <v>51</v>
      </c>
      <c r="B9" s="98">
        <v>7</v>
      </c>
      <c r="C9" s="108">
        <v>15909</v>
      </c>
      <c r="D9" s="329">
        <f t="shared" si="0"/>
        <v>0.44000251430008175</v>
      </c>
    </row>
    <row r="10" spans="1:12" x14ac:dyDescent="0.2">
      <c r="A10" s="86" t="s">
        <v>7</v>
      </c>
      <c r="B10" s="98">
        <v>1</v>
      </c>
      <c r="C10" s="108">
        <v>10423</v>
      </c>
      <c r="D10" s="329">
        <f t="shared" si="0"/>
        <v>9.5941667466180561E-2</v>
      </c>
    </row>
    <row r="11" spans="1:12" x14ac:dyDescent="0.2">
      <c r="A11" s="86" t="s">
        <v>52</v>
      </c>
      <c r="B11" s="98">
        <v>17</v>
      </c>
      <c r="C11" s="108">
        <v>27737</v>
      </c>
      <c r="D11" s="329">
        <f t="shared" si="0"/>
        <v>0.6128997368136424</v>
      </c>
    </row>
    <row r="12" spans="1:12" x14ac:dyDescent="0.2">
      <c r="A12" s="86" t="s">
        <v>53</v>
      </c>
      <c r="B12" s="98">
        <v>6</v>
      </c>
      <c r="C12" s="108">
        <v>27205</v>
      </c>
      <c r="D12" s="329">
        <f t="shared" si="0"/>
        <v>0.22054769343870612</v>
      </c>
    </row>
    <row r="13" spans="1:12" x14ac:dyDescent="0.2">
      <c r="A13" s="86" t="s">
        <v>54</v>
      </c>
      <c r="B13" s="98">
        <v>6</v>
      </c>
      <c r="C13" s="108">
        <v>24281</v>
      </c>
      <c r="D13" s="329">
        <f t="shared" si="0"/>
        <v>0.24710679131831473</v>
      </c>
    </row>
    <row r="14" spans="1:12" x14ac:dyDescent="0.2">
      <c r="A14" s="86" t="s">
        <v>11</v>
      </c>
      <c r="B14" s="98">
        <v>3</v>
      </c>
      <c r="C14" s="108">
        <v>20987</v>
      </c>
      <c r="D14" s="329">
        <f t="shared" si="0"/>
        <v>0.14294563301091151</v>
      </c>
    </row>
    <row r="15" spans="1:12" x14ac:dyDescent="0.2">
      <c r="A15" s="101" t="s">
        <v>10</v>
      </c>
      <c r="B15" s="98">
        <v>4</v>
      </c>
      <c r="C15" s="108">
        <v>21240</v>
      </c>
      <c r="D15" s="329">
        <f t="shared" si="0"/>
        <v>0.18832391713747645</v>
      </c>
    </row>
    <row r="16" spans="1:12" x14ac:dyDescent="0.2">
      <c r="A16" s="101" t="s">
        <v>55</v>
      </c>
      <c r="B16" s="98">
        <v>1</v>
      </c>
      <c r="C16" s="108">
        <v>20470</v>
      </c>
      <c r="D16" s="329">
        <f t="shared" si="0"/>
        <v>4.8851978505129456E-2</v>
      </c>
    </row>
    <row r="17" spans="1:4" x14ac:dyDescent="0.2">
      <c r="A17" s="101" t="s">
        <v>56</v>
      </c>
      <c r="B17" s="98">
        <v>16</v>
      </c>
      <c r="C17" s="108">
        <v>83838</v>
      </c>
      <c r="D17" s="329">
        <f t="shared" si="0"/>
        <v>0.19084424723872229</v>
      </c>
    </row>
    <row r="18" spans="1:4" x14ac:dyDescent="0.2">
      <c r="A18" s="101" t="s">
        <v>57</v>
      </c>
      <c r="B18" s="98">
        <v>2</v>
      </c>
      <c r="C18" s="108">
        <v>5136</v>
      </c>
      <c r="D18" s="329">
        <f t="shared" si="0"/>
        <v>0.38940809968847351</v>
      </c>
    </row>
    <row r="19" spans="1:4" x14ac:dyDescent="0.2">
      <c r="A19" s="101" t="s">
        <v>58</v>
      </c>
      <c r="B19" s="98">
        <v>7</v>
      </c>
      <c r="C19" s="108">
        <v>31996</v>
      </c>
      <c r="D19" s="329">
        <f t="shared" si="0"/>
        <v>0.21877734716839606</v>
      </c>
    </row>
    <row r="20" spans="1:4" x14ac:dyDescent="0.2">
      <c r="A20" s="101" t="s">
        <v>59</v>
      </c>
      <c r="B20" s="98">
        <v>29</v>
      </c>
      <c r="C20" s="108">
        <v>72853</v>
      </c>
      <c r="D20" s="329">
        <f t="shared" si="0"/>
        <v>0.39806185057581706</v>
      </c>
    </row>
    <row r="21" spans="1:4" x14ac:dyDescent="0.2">
      <c r="A21" s="101" t="s">
        <v>60</v>
      </c>
      <c r="B21" s="98">
        <v>24</v>
      </c>
      <c r="C21" s="108">
        <v>109131</v>
      </c>
      <c r="D21" s="329">
        <f t="shared" si="0"/>
        <v>0.21991917970145972</v>
      </c>
    </row>
    <row r="22" spans="1:4" x14ac:dyDescent="0.2">
      <c r="A22" s="101" t="s">
        <v>9</v>
      </c>
      <c r="B22" s="98">
        <v>18</v>
      </c>
      <c r="C22" s="108">
        <v>45955</v>
      </c>
      <c r="D22" s="329">
        <f t="shared" si="0"/>
        <v>0.39168752040039168</v>
      </c>
    </row>
    <row r="23" spans="1:4" x14ac:dyDescent="0.2">
      <c r="A23" s="101" t="s">
        <v>61</v>
      </c>
      <c r="B23" s="98">
        <v>5</v>
      </c>
      <c r="C23" s="108">
        <v>15221</v>
      </c>
      <c r="D23" s="329">
        <f t="shared" si="0"/>
        <v>0.32849352867748505</v>
      </c>
    </row>
    <row r="24" spans="1:4" x14ac:dyDescent="0.2">
      <c r="A24" s="101" t="s">
        <v>6</v>
      </c>
      <c r="B24" s="98">
        <v>1</v>
      </c>
      <c r="C24" s="108">
        <v>18059</v>
      </c>
      <c r="D24" s="329">
        <f t="shared" si="0"/>
        <v>5.5374051719364305E-2</v>
      </c>
    </row>
    <row r="25" spans="1:4" x14ac:dyDescent="0.2">
      <c r="A25" s="101" t="s">
        <v>62</v>
      </c>
      <c r="B25" s="98">
        <v>5</v>
      </c>
      <c r="C25" s="108">
        <v>19115</v>
      </c>
      <c r="D25" s="329">
        <f t="shared" si="0"/>
        <v>0.26157467957101749</v>
      </c>
    </row>
    <row r="26" spans="1:4" x14ac:dyDescent="0.2">
      <c r="A26" s="101" t="s">
        <v>8</v>
      </c>
      <c r="B26" s="98">
        <v>8</v>
      </c>
      <c r="C26" s="108">
        <v>27119</v>
      </c>
      <c r="D26" s="329">
        <f t="shared" si="0"/>
        <v>0.29499612817581766</v>
      </c>
    </row>
    <row r="27" spans="1:4" x14ac:dyDescent="0.2">
      <c r="A27" s="101" t="s">
        <v>63</v>
      </c>
      <c r="B27" s="98">
        <v>5</v>
      </c>
      <c r="C27" s="108">
        <v>72459</v>
      </c>
      <c r="D27" s="329">
        <f t="shared" si="0"/>
        <v>6.9004540498764824E-2</v>
      </c>
    </row>
    <row r="28" spans="1:4" x14ac:dyDescent="0.2">
      <c r="A28" s="101" t="s">
        <v>64</v>
      </c>
      <c r="B28" s="98">
        <v>2</v>
      </c>
      <c r="C28" s="108">
        <v>4063</v>
      </c>
      <c r="D28" s="329">
        <f t="shared" si="0"/>
        <v>0.49224710804824018</v>
      </c>
    </row>
    <row r="29" spans="1:4" x14ac:dyDescent="0.2">
      <c r="A29" s="101" t="s">
        <v>65</v>
      </c>
      <c r="B29" s="98">
        <v>4</v>
      </c>
      <c r="C29" s="108">
        <v>28306</v>
      </c>
      <c r="D29" s="329">
        <f t="shared" si="0"/>
        <v>0.14131279587366635</v>
      </c>
    </row>
    <row r="30" spans="1:4" x14ac:dyDescent="0.2">
      <c r="A30" s="101" t="s">
        <v>66</v>
      </c>
      <c r="B30" s="98">
        <v>12</v>
      </c>
      <c r="C30" s="108">
        <v>34267</v>
      </c>
      <c r="D30" s="329">
        <f t="shared" si="0"/>
        <v>0.35019114600052526</v>
      </c>
    </row>
    <row r="31" spans="1:4" x14ac:dyDescent="0.2">
      <c r="A31" s="101" t="s">
        <v>67</v>
      </c>
      <c r="B31" s="98">
        <v>2</v>
      </c>
      <c r="C31" s="108">
        <v>21703</v>
      </c>
      <c r="D31" s="329">
        <f t="shared" si="0"/>
        <v>9.2153158549509284E-2</v>
      </c>
    </row>
    <row r="32" spans="1:4" x14ac:dyDescent="0.2">
      <c r="A32" s="101" t="s">
        <v>68</v>
      </c>
      <c r="B32" s="98">
        <v>2</v>
      </c>
      <c r="C32" s="108">
        <v>4940</v>
      </c>
      <c r="D32" s="329">
        <f t="shared" si="0"/>
        <v>0.40485829959514169</v>
      </c>
    </row>
    <row r="33" spans="1:5" x14ac:dyDescent="0.2">
      <c r="A33" s="101" t="s">
        <v>69</v>
      </c>
      <c r="B33" s="98">
        <v>5</v>
      </c>
      <c r="C33" s="108">
        <v>20632</v>
      </c>
      <c r="D33" s="329">
        <f t="shared" si="0"/>
        <v>0.24234199302055062</v>
      </c>
    </row>
    <row r="34" spans="1:5" x14ac:dyDescent="0.2">
      <c r="A34" s="101" t="s">
        <v>70</v>
      </c>
      <c r="B34" s="98">
        <v>13</v>
      </c>
      <c r="C34" s="108">
        <v>62521</v>
      </c>
      <c r="D34" s="329">
        <f t="shared" si="0"/>
        <v>0.20793013547448055</v>
      </c>
    </row>
    <row r="35" spans="1:5" x14ac:dyDescent="0.2">
      <c r="A35" s="101" t="s">
        <v>12</v>
      </c>
      <c r="B35" s="98">
        <v>10</v>
      </c>
      <c r="C35" s="108">
        <v>18157</v>
      </c>
      <c r="D35" s="329">
        <f t="shared" si="0"/>
        <v>0.55075177617447812</v>
      </c>
    </row>
    <row r="36" spans="1:5" x14ac:dyDescent="0.2">
      <c r="A36" s="101" t="s">
        <v>71</v>
      </c>
      <c r="B36" s="98">
        <v>3</v>
      </c>
      <c r="C36" s="108">
        <v>17896</v>
      </c>
      <c r="D36" s="329">
        <f t="shared" si="0"/>
        <v>0.16763522574877068</v>
      </c>
    </row>
    <row r="37" spans="1:5" x14ac:dyDescent="0.2">
      <c r="A37" s="101" t="s">
        <v>72</v>
      </c>
      <c r="B37" s="98">
        <v>8</v>
      </c>
      <c r="C37" s="108">
        <v>39562</v>
      </c>
      <c r="D37" s="329">
        <f t="shared" si="0"/>
        <v>0.20221424599363028</v>
      </c>
    </row>
    <row r="38" spans="1:5" x14ac:dyDescent="0.2">
      <c r="A38" s="101"/>
      <c r="B38" s="98"/>
      <c r="C38" s="108"/>
      <c r="D38" s="329"/>
    </row>
    <row r="39" spans="1:5" x14ac:dyDescent="0.2">
      <c r="A39" s="101" t="s">
        <v>98</v>
      </c>
      <c r="B39" s="98">
        <v>1</v>
      </c>
      <c r="C39" s="108">
        <v>0</v>
      </c>
      <c r="D39" s="330" t="s">
        <v>99</v>
      </c>
    </row>
    <row r="40" spans="1:5" x14ac:dyDescent="0.2">
      <c r="A40" s="101"/>
      <c r="B40" s="98"/>
      <c r="C40" s="108"/>
      <c r="D40" s="329"/>
    </row>
    <row r="41" spans="1:5" ht="15.75" x14ac:dyDescent="0.25">
      <c r="A41" s="96" t="s">
        <v>210</v>
      </c>
      <c r="B41" s="97">
        <v>250</v>
      </c>
      <c r="C41" s="109">
        <v>1035394</v>
      </c>
      <c r="D41" s="331">
        <f>B41/$C41*1000</f>
        <v>0.24145397790599521</v>
      </c>
    </row>
    <row r="42" spans="1:5" x14ac:dyDescent="0.2">
      <c r="A42" s="326"/>
      <c r="B42" s="327"/>
      <c r="C42" s="110"/>
      <c r="D42" s="110"/>
    </row>
    <row r="43" spans="1:5" x14ac:dyDescent="0.2">
      <c r="A43" s="328"/>
      <c r="B43" s="105"/>
    </row>
    <row r="44" spans="1:5" s="310" customFormat="1" x14ac:dyDescent="0.2">
      <c r="A44" s="328"/>
      <c r="B44" s="105"/>
    </row>
    <row r="45" spans="1:5" ht="56.25" customHeight="1" x14ac:dyDescent="0.2">
      <c r="A45" s="482" t="s">
        <v>338</v>
      </c>
      <c r="B45" s="482"/>
      <c r="C45" s="482"/>
      <c r="D45" s="482"/>
      <c r="E45" s="482"/>
    </row>
    <row r="46" spans="1:5" ht="61.5" customHeight="1" x14ac:dyDescent="0.2">
      <c r="A46" s="270"/>
      <c r="B46" s="272" t="s">
        <v>294</v>
      </c>
      <c r="C46" s="268" t="s">
        <v>87</v>
      </c>
      <c r="D46" s="268" t="s">
        <v>327</v>
      </c>
    </row>
    <row r="47" spans="1:5" ht="13.5" customHeight="1" x14ac:dyDescent="0.2">
      <c r="A47" s="85"/>
      <c r="B47" s="104"/>
      <c r="C47" s="34"/>
      <c r="D47" s="324"/>
    </row>
    <row r="48" spans="1:5" x14ac:dyDescent="0.2">
      <c r="A48" s="86" t="s">
        <v>48</v>
      </c>
      <c r="B48" s="86">
        <v>56</v>
      </c>
      <c r="C48" s="108">
        <v>37374</v>
      </c>
      <c r="D48" s="329">
        <f>B48/$C48*1000</f>
        <v>1.498367849307005</v>
      </c>
    </row>
    <row r="49" spans="1:4" x14ac:dyDescent="0.2">
      <c r="A49" s="86" t="s">
        <v>49</v>
      </c>
      <c r="B49" s="98">
        <v>45</v>
      </c>
      <c r="C49" s="108">
        <v>54244</v>
      </c>
      <c r="D49" s="329">
        <f t="shared" ref="D49:D78" si="1">B49/$C49*1000</f>
        <v>0.82958483887618906</v>
      </c>
    </row>
    <row r="50" spans="1:4" ht="16.5" customHeight="1" x14ac:dyDescent="0.2">
      <c r="A50" s="86" t="s">
        <v>50</v>
      </c>
      <c r="B50" s="98">
        <v>15</v>
      </c>
      <c r="C50" s="108">
        <v>22595</v>
      </c>
      <c r="D50" s="329">
        <f t="shared" si="1"/>
        <v>0.66386368665633988</v>
      </c>
    </row>
    <row r="51" spans="1:4" x14ac:dyDescent="0.2">
      <c r="A51" s="86" t="s">
        <v>51</v>
      </c>
      <c r="B51" s="98">
        <v>37</v>
      </c>
      <c r="C51" s="108">
        <v>15909</v>
      </c>
      <c r="D51" s="329">
        <f t="shared" si="1"/>
        <v>2.325727575586146</v>
      </c>
    </row>
    <row r="52" spans="1:4" x14ac:dyDescent="0.2">
      <c r="A52" s="86" t="s">
        <v>7</v>
      </c>
      <c r="B52" s="98">
        <v>5</v>
      </c>
      <c r="C52" s="108">
        <v>10423</v>
      </c>
      <c r="D52" s="329">
        <f t="shared" si="1"/>
        <v>0.47970833733090279</v>
      </c>
    </row>
    <row r="53" spans="1:4" x14ac:dyDescent="0.2">
      <c r="A53" s="86" t="s">
        <v>52</v>
      </c>
      <c r="B53" s="98">
        <v>80</v>
      </c>
      <c r="C53" s="108">
        <v>27737</v>
      </c>
      <c r="D53" s="329">
        <f t="shared" si="1"/>
        <v>2.8842340555936117</v>
      </c>
    </row>
    <row r="54" spans="1:4" x14ac:dyDescent="0.2">
      <c r="A54" s="86" t="s">
        <v>53</v>
      </c>
      <c r="B54" s="98">
        <v>34</v>
      </c>
      <c r="C54" s="108">
        <v>27205</v>
      </c>
      <c r="D54" s="329">
        <f t="shared" si="1"/>
        <v>1.2497702628193348</v>
      </c>
    </row>
    <row r="55" spans="1:4" x14ac:dyDescent="0.2">
      <c r="A55" s="86" t="s">
        <v>54</v>
      </c>
      <c r="B55" s="98">
        <v>31</v>
      </c>
      <c r="C55" s="108">
        <v>24281</v>
      </c>
      <c r="D55" s="329">
        <f t="shared" si="1"/>
        <v>1.2767184218112928</v>
      </c>
    </row>
    <row r="56" spans="1:4" x14ac:dyDescent="0.2">
      <c r="A56" s="86" t="s">
        <v>11</v>
      </c>
      <c r="B56" s="98">
        <v>21</v>
      </c>
      <c r="C56" s="108">
        <v>20987</v>
      </c>
      <c r="D56" s="329">
        <f t="shared" si="1"/>
        <v>1.0006194310763807</v>
      </c>
    </row>
    <row r="57" spans="1:4" x14ac:dyDescent="0.2">
      <c r="A57" s="101" t="s">
        <v>10</v>
      </c>
      <c r="B57" s="98">
        <v>20</v>
      </c>
      <c r="C57" s="108">
        <v>21240</v>
      </c>
      <c r="D57" s="329">
        <f t="shared" si="1"/>
        <v>0.94161958568738224</v>
      </c>
    </row>
    <row r="58" spans="1:4" x14ac:dyDescent="0.2">
      <c r="A58" s="101" t="s">
        <v>55</v>
      </c>
      <c r="B58" s="98">
        <v>6</v>
      </c>
      <c r="C58" s="108">
        <v>20470</v>
      </c>
      <c r="D58" s="329">
        <f t="shared" si="1"/>
        <v>0.29311187103077674</v>
      </c>
    </row>
    <row r="59" spans="1:4" x14ac:dyDescent="0.2">
      <c r="A59" s="101" t="s">
        <v>56</v>
      </c>
      <c r="B59" s="98">
        <v>103</v>
      </c>
      <c r="C59" s="108">
        <v>83838</v>
      </c>
      <c r="D59" s="329">
        <f t="shared" si="1"/>
        <v>1.2285598415992749</v>
      </c>
    </row>
    <row r="60" spans="1:4" x14ac:dyDescent="0.2">
      <c r="A60" s="101" t="s">
        <v>57</v>
      </c>
      <c r="B60" s="98">
        <v>7</v>
      </c>
      <c r="C60" s="108">
        <v>5136</v>
      </c>
      <c r="D60" s="329">
        <f t="shared" si="1"/>
        <v>1.3629283489096573</v>
      </c>
    </row>
    <row r="61" spans="1:4" x14ac:dyDescent="0.2">
      <c r="A61" s="101" t="s">
        <v>58</v>
      </c>
      <c r="B61" s="98">
        <v>35</v>
      </c>
      <c r="C61" s="108">
        <v>31996</v>
      </c>
      <c r="D61" s="329">
        <f t="shared" si="1"/>
        <v>1.0938867358419804</v>
      </c>
    </row>
    <row r="62" spans="1:4" x14ac:dyDescent="0.2">
      <c r="A62" s="101" t="s">
        <v>59</v>
      </c>
      <c r="B62" s="98">
        <v>185</v>
      </c>
      <c r="C62" s="108">
        <v>72853</v>
      </c>
      <c r="D62" s="329">
        <f t="shared" si="1"/>
        <v>2.5393600812595225</v>
      </c>
    </row>
    <row r="63" spans="1:4" x14ac:dyDescent="0.2">
      <c r="A63" s="101" t="s">
        <v>60</v>
      </c>
      <c r="B63" s="98">
        <v>167</v>
      </c>
      <c r="C63" s="108">
        <v>109131</v>
      </c>
      <c r="D63" s="329">
        <f t="shared" si="1"/>
        <v>1.5302709587559904</v>
      </c>
    </row>
    <row r="64" spans="1:4" x14ac:dyDescent="0.2">
      <c r="A64" s="101" t="s">
        <v>9</v>
      </c>
      <c r="B64" s="98">
        <v>98</v>
      </c>
      <c r="C64" s="108">
        <v>45955</v>
      </c>
      <c r="D64" s="329">
        <f t="shared" si="1"/>
        <v>2.1325209444021325</v>
      </c>
    </row>
    <row r="65" spans="1:4" x14ac:dyDescent="0.2">
      <c r="A65" s="101" t="s">
        <v>61</v>
      </c>
      <c r="B65" s="98">
        <v>32</v>
      </c>
      <c r="C65" s="108">
        <v>15221</v>
      </c>
      <c r="D65" s="329">
        <f t="shared" si="1"/>
        <v>2.1023585835359042</v>
      </c>
    </row>
    <row r="66" spans="1:4" x14ac:dyDescent="0.2">
      <c r="A66" s="101" t="s">
        <v>6</v>
      </c>
      <c r="B66" s="98">
        <v>12</v>
      </c>
      <c r="C66" s="108">
        <v>18059</v>
      </c>
      <c r="D66" s="329">
        <f t="shared" si="1"/>
        <v>0.66448862063237168</v>
      </c>
    </row>
    <row r="67" spans="1:4" x14ac:dyDescent="0.2">
      <c r="A67" s="101" t="s">
        <v>62</v>
      </c>
      <c r="B67" s="98">
        <v>21</v>
      </c>
      <c r="C67" s="108">
        <v>19115</v>
      </c>
      <c r="D67" s="329">
        <f t="shared" si="1"/>
        <v>1.0986136541982736</v>
      </c>
    </row>
    <row r="68" spans="1:4" x14ac:dyDescent="0.2">
      <c r="A68" s="101" t="s">
        <v>8</v>
      </c>
      <c r="B68" s="98">
        <v>48</v>
      </c>
      <c r="C68" s="108">
        <v>27119</v>
      </c>
      <c r="D68" s="329">
        <f t="shared" si="1"/>
        <v>1.769976769054906</v>
      </c>
    </row>
    <row r="69" spans="1:4" x14ac:dyDescent="0.2">
      <c r="A69" s="101" t="s">
        <v>63</v>
      </c>
      <c r="B69" s="98">
        <v>31</v>
      </c>
      <c r="C69" s="108">
        <v>72459</v>
      </c>
      <c r="D69" s="329">
        <f t="shared" si="1"/>
        <v>0.42782815109234185</v>
      </c>
    </row>
    <row r="70" spans="1:4" x14ac:dyDescent="0.2">
      <c r="A70" s="101" t="s">
        <v>64</v>
      </c>
      <c r="B70" s="98">
        <v>9</v>
      </c>
      <c r="C70" s="108">
        <v>4063</v>
      </c>
      <c r="D70" s="329">
        <f t="shared" si="1"/>
        <v>2.2151119862170812</v>
      </c>
    </row>
    <row r="71" spans="1:4" x14ac:dyDescent="0.2">
      <c r="A71" s="101" t="s">
        <v>65</v>
      </c>
      <c r="B71" s="98">
        <v>42</v>
      </c>
      <c r="C71" s="108">
        <v>28306</v>
      </c>
      <c r="D71" s="329">
        <f t="shared" si="1"/>
        <v>1.483784356673497</v>
      </c>
    </row>
    <row r="72" spans="1:4" x14ac:dyDescent="0.2">
      <c r="A72" s="101" t="s">
        <v>66</v>
      </c>
      <c r="B72" s="98">
        <v>84</v>
      </c>
      <c r="C72" s="108">
        <v>34267</v>
      </c>
      <c r="D72" s="329">
        <f t="shared" si="1"/>
        <v>2.4513380220036769</v>
      </c>
    </row>
    <row r="73" spans="1:4" x14ac:dyDescent="0.2">
      <c r="A73" s="101" t="s">
        <v>67</v>
      </c>
      <c r="B73" s="98">
        <v>9</v>
      </c>
      <c r="C73" s="108">
        <v>21703</v>
      </c>
      <c r="D73" s="329">
        <f t="shared" si="1"/>
        <v>0.41468921347279181</v>
      </c>
    </row>
    <row r="74" spans="1:4" x14ac:dyDescent="0.2">
      <c r="A74" s="101" t="s">
        <v>68</v>
      </c>
      <c r="B74" s="98">
        <v>14</v>
      </c>
      <c r="C74" s="108">
        <v>4940</v>
      </c>
      <c r="D74" s="329">
        <f t="shared" si="1"/>
        <v>2.834008097165992</v>
      </c>
    </row>
    <row r="75" spans="1:4" x14ac:dyDescent="0.2">
      <c r="A75" s="101" t="s">
        <v>69</v>
      </c>
      <c r="B75" s="98">
        <v>30</v>
      </c>
      <c r="C75" s="108">
        <v>20632</v>
      </c>
      <c r="D75" s="329">
        <f t="shared" si="1"/>
        <v>1.4540519581233036</v>
      </c>
    </row>
    <row r="76" spans="1:4" x14ac:dyDescent="0.2">
      <c r="A76" s="101" t="s">
        <v>70</v>
      </c>
      <c r="B76" s="98">
        <v>74</v>
      </c>
      <c r="C76" s="108">
        <v>62521</v>
      </c>
      <c r="D76" s="329">
        <f t="shared" si="1"/>
        <v>1.1836023096239665</v>
      </c>
    </row>
    <row r="77" spans="1:4" x14ac:dyDescent="0.2">
      <c r="A77" s="101" t="s">
        <v>12</v>
      </c>
      <c r="B77" s="98">
        <v>36</v>
      </c>
      <c r="C77" s="108">
        <v>18157</v>
      </c>
      <c r="D77" s="329">
        <f t="shared" si="1"/>
        <v>1.9827063942281213</v>
      </c>
    </row>
    <row r="78" spans="1:4" x14ac:dyDescent="0.2">
      <c r="A78" s="101" t="s">
        <v>71</v>
      </c>
      <c r="B78" s="98">
        <v>22</v>
      </c>
      <c r="C78" s="108">
        <v>17896</v>
      </c>
      <c r="D78" s="329">
        <f t="shared" si="1"/>
        <v>1.2293249888243183</v>
      </c>
    </row>
    <row r="79" spans="1:4" x14ac:dyDescent="0.2">
      <c r="A79" s="101" t="s">
        <v>72</v>
      </c>
      <c r="B79" s="98">
        <v>36</v>
      </c>
      <c r="C79" s="108">
        <v>39562</v>
      </c>
      <c r="D79" s="329">
        <f>B79/$C79*1000</f>
        <v>0.90996410697133612</v>
      </c>
    </row>
    <row r="80" spans="1:4" x14ac:dyDescent="0.2">
      <c r="A80" s="101"/>
      <c r="B80" s="98"/>
      <c r="C80" s="108"/>
      <c r="D80" s="329"/>
    </row>
    <row r="81" spans="1:5" x14ac:dyDescent="0.2">
      <c r="A81" s="101" t="s">
        <v>98</v>
      </c>
      <c r="B81" s="98">
        <v>12</v>
      </c>
      <c r="C81" s="108">
        <v>0</v>
      </c>
      <c r="D81" s="330" t="s">
        <v>99</v>
      </c>
    </row>
    <row r="82" spans="1:5" x14ac:dyDescent="0.2">
      <c r="A82" s="101"/>
      <c r="B82" s="98"/>
      <c r="C82" s="108"/>
      <c r="D82" s="329"/>
    </row>
    <row r="83" spans="1:5" ht="15.75" x14ac:dyDescent="0.25">
      <c r="A83" s="96" t="s">
        <v>210</v>
      </c>
      <c r="B83" s="97">
        <v>1457</v>
      </c>
      <c r="C83" s="109">
        <v>1035394</v>
      </c>
      <c r="D83" s="331">
        <f>B83/$C83*1000</f>
        <v>1.4071937832361401</v>
      </c>
    </row>
    <row r="84" spans="1:5" x14ac:dyDescent="0.2">
      <c r="A84" s="326"/>
      <c r="B84" s="327"/>
      <c r="C84" s="110"/>
      <c r="D84" s="110"/>
    </row>
    <row r="87" spans="1:5" ht="30" customHeight="1" x14ac:dyDescent="0.2">
      <c r="A87" s="491" t="s">
        <v>74</v>
      </c>
      <c r="B87" s="491"/>
      <c r="C87" s="491"/>
      <c r="D87" s="491"/>
      <c r="E87" s="491"/>
    </row>
    <row r="88" spans="1:5" x14ac:dyDescent="0.2">
      <c r="A88" s="79" t="s">
        <v>44</v>
      </c>
    </row>
  </sheetData>
  <mergeCells count="4">
    <mergeCell ref="A2:E2"/>
    <mergeCell ref="A1:E1"/>
    <mergeCell ref="A45:E45"/>
    <mergeCell ref="A87:E87"/>
  </mergeCells>
  <hyperlinks>
    <hyperlink ref="A88" location="'Table of contents'!A1" display="return to table of contents"/>
  </hyperlinks>
  <pageMargins left="0.7" right="0.7" top="0.75" bottom="0.75" header="0.3" footer="0.3"/>
  <pageSetup paperSize="9" scale="94" orientation="portrait" verticalDpi="0" r:id="rId1"/>
  <rowBreaks count="1" manualBreakCount="1">
    <brk id="43" max="4" man="1"/>
  </rowBreaks>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Normal="100" workbookViewId="0">
      <selection sqref="A1:N2"/>
    </sheetView>
  </sheetViews>
  <sheetFormatPr defaultRowHeight="15" x14ac:dyDescent="0.2"/>
  <cols>
    <col min="1" max="1" width="17.28515625" style="18" customWidth="1"/>
    <col min="2" max="2" width="12.42578125" style="18" customWidth="1"/>
    <col min="3" max="3" width="8.28515625" style="23" customWidth="1"/>
    <col min="4" max="4" width="12.42578125" style="18" customWidth="1"/>
    <col min="5" max="5" width="8.28515625" style="23" customWidth="1"/>
    <col min="6" max="6" width="12.42578125" style="18" customWidth="1"/>
    <col min="7" max="7" width="8.28515625" style="23" customWidth="1"/>
    <col min="8" max="8" width="12.42578125" style="18" customWidth="1"/>
    <col min="9" max="9" width="8.28515625" style="18" customWidth="1"/>
    <col min="10" max="10" width="12.42578125" style="18" customWidth="1"/>
    <col min="11" max="11" width="8.28515625" style="18" customWidth="1"/>
    <col min="12" max="12" width="12.42578125" style="18" customWidth="1"/>
    <col min="13" max="13" width="8.28515625" style="18" customWidth="1"/>
    <col min="14" max="14" width="9.140625" style="18"/>
    <col min="15" max="15" width="14" style="18" customWidth="1"/>
    <col min="16" max="16" width="9.140625" style="18"/>
    <col min="17" max="17" width="14" style="18" customWidth="1"/>
    <col min="18" max="18" width="9.140625" style="18"/>
    <col min="19" max="19" width="14" style="18" customWidth="1"/>
    <col min="20" max="20" width="9.140625" style="18"/>
    <col min="21" max="21" width="14" style="18" customWidth="1"/>
    <col min="22" max="22" width="9.140625" style="18"/>
    <col min="23" max="23" width="14" style="18" customWidth="1"/>
    <col min="24" max="24" width="9.140625" style="18"/>
    <col min="25" max="25" width="14" style="18" customWidth="1"/>
    <col min="26" max="16384" width="9.140625" style="18"/>
  </cols>
  <sheetData>
    <row r="1" spans="1:14" ht="18" customHeight="1" x14ac:dyDescent="0.25">
      <c r="A1" s="18" t="s">
        <v>345</v>
      </c>
    </row>
    <row r="2" spans="1:14" ht="37.5" customHeight="1" x14ac:dyDescent="0.2">
      <c r="A2" s="481" t="s">
        <v>372</v>
      </c>
      <c r="B2" s="481"/>
      <c r="C2" s="481"/>
      <c r="D2" s="481"/>
      <c r="E2" s="481"/>
      <c r="F2" s="481"/>
      <c r="G2" s="481"/>
      <c r="H2" s="481"/>
      <c r="I2" s="481"/>
      <c r="J2" s="481"/>
      <c r="K2" s="481"/>
      <c r="L2" s="481"/>
      <c r="M2" s="481"/>
      <c r="N2" s="481"/>
    </row>
    <row r="4" spans="1:14" ht="15.75" x14ac:dyDescent="0.25">
      <c r="A4" s="19" t="s">
        <v>89</v>
      </c>
    </row>
    <row r="5" spans="1:14" ht="32.25" customHeight="1" x14ac:dyDescent="0.25">
      <c r="A5" s="27"/>
      <c r="B5" s="487" t="s">
        <v>34</v>
      </c>
      <c r="C5" s="487"/>
      <c r="D5" s="487" t="s">
        <v>35</v>
      </c>
      <c r="E5" s="487"/>
      <c r="F5" s="487" t="s">
        <v>36</v>
      </c>
      <c r="G5" s="495"/>
      <c r="H5" s="487" t="s">
        <v>37</v>
      </c>
      <c r="I5" s="495"/>
      <c r="J5" s="487" t="s">
        <v>38</v>
      </c>
      <c r="K5" s="495"/>
      <c r="L5" s="487" t="s">
        <v>39</v>
      </c>
      <c r="M5" s="495"/>
    </row>
    <row r="6" spans="1:14" s="316" customFormat="1" ht="34.5" customHeight="1" x14ac:dyDescent="0.2">
      <c r="A6" s="271"/>
      <c r="B6" s="267" t="s">
        <v>0</v>
      </c>
      <c r="C6" s="45" t="s">
        <v>302</v>
      </c>
      <c r="D6" s="267" t="s">
        <v>0</v>
      </c>
      <c r="E6" s="45" t="s">
        <v>303</v>
      </c>
      <c r="F6" s="267" t="s">
        <v>0</v>
      </c>
      <c r="G6" s="45" t="s">
        <v>304</v>
      </c>
      <c r="H6" s="267" t="s">
        <v>0</v>
      </c>
      <c r="I6" s="45" t="s">
        <v>305</v>
      </c>
      <c r="J6" s="267" t="s">
        <v>0</v>
      </c>
      <c r="K6" s="45" t="s">
        <v>306</v>
      </c>
      <c r="L6" s="267" t="s">
        <v>0</v>
      </c>
      <c r="M6" s="45" t="s">
        <v>307</v>
      </c>
    </row>
    <row r="7" spans="1:14" ht="16.5" customHeight="1" x14ac:dyDescent="0.2">
      <c r="A7" s="27"/>
      <c r="B7" s="64"/>
      <c r="C7" s="45"/>
      <c r="D7" s="64"/>
      <c r="E7" s="45"/>
      <c r="F7" s="64"/>
      <c r="G7" s="45"/>
      <c r="H7" s="64"/>
      <c r="I7" s="45"/>
      <c r="J7" s="64"/>
      <c r="K7" s="45"/>
      <c r="L7" s="64"/>
      <c r="M7" s="45"/>
    </row>
    <row r="8" spans="1:14" x14ac:dyDescent="0.2">
      <c r="A8" s="47">
        <v>40999</v>
      </c>
      <c r="B8" s="135">
        <v>0</v>
      </c>
      <c r="C8" s="38">
        <v>0</v>
      </c>
      <c r="D8" s="135">
        <v>0</v>
      </c>
      <c r="E8" s="38">
        <v>0</v>
      </c>
      <c r="F8" s="135">
        <v>0</v>
      </c>
      <c r="G8" s="38">
        <v>0</v>
      </c>
      <c r="H8" s="135">
        <v>16</v>
      </c>
      <c r="I8" s="38">
        <v>0.41025641025641024</v>
      </c>
      <c r="J8" s="136">
        <v>22</v>
      </c>
      <c r="K8" s="39">
        <v>0.5641025641025641</v>
      </c>
      <c r="L8" s="136">
        <v>1</v>
      </c>
      <c r="M8" s="39">
        <v>2.564102564102564E-2</v>
      </c>
    </row>
    <row r="9" spans="1:14" x14ac:dyDescent="0.2">
      <c r="A9" s="47">
        <v>41364</v>
      </c>
      <c r="B9" s="135">
        <v>0</v>
      </c>
      <c r="C9" s="38">
        <v>0</v>
      </c>
      <c r="D9" s="136">
        <v>0</v>
      </c>
      <c r="E9" s="39">
        <v>0</v>
      </c>
      <c r="F9" s="136">
        <v>2</v>
      </c>
      <c r="G9" s="39">
        <v>5.128205128205128E-2</v>
      </c>
      <c r="H9" s="136">
        <v>15</v>
      </c>
      <c r="I9" s="39">
        <v>0.38461538461538464</v>
      </c>
      <c r="J9" s="136">
        <v>21</v>
      </c>
      <c r="K9" s="39">
        <v>0.53846153846153844</v>
      </c>
      <c r="L9" s="136">
        <v>1</v>
      </c>
      <c r="M9" s="39">
        <v>2.564102564102564E-2</v>
      </c>
    </row>
    <row r="10" spans="1:14" x14ac:dyDescent="0.2">
      <c r="A10" s="129">
        <v>41729</v>
      </c>
      <c r="B10" s="136">
        <v>0</v>
      </c>
      <c r="C10" s="39">
        <v>0</v>
      </c>
      <c r="D10" s="136">
        <v>1</v>
      </c>
      <c r="E10" s="39">
        <v>2.564102564102564E-2</v>
      </c>
      <c r="F10" s="136">
        <v>2</v>
      </c>
      <c r="G10" s="39">
        <v>5.128205128205128E-2</v>
      </c>
      <c r="H10" s="136">
        <v>12</v>
      </c>
      <c r="I10" s="39">
        <v>0.30769230769230771</v>
      </c>
      <c r="J10" s="136">
        <v>22</v>
      </c>
      <c r="K10" s="39">
        <v>0.5641025641025641</v>
      </c>
      <c r="L10" s="136">
        <v>2</v>
      </c>
      <c r="M10" s="39">
        <v>5.128205128205128E-2</v>
      </c>
      <c r="N10" s="29"/>
    </row>
    <row r="11" spans="1:14" x14ac:dyDescent="0.2">
      <c r="A11" s="48"/>
      <c r="B11" s="121"/>
      <c r="C11" s="122"/>
      <c r="D11" s="121"/>
      <c r="E11" s="122"/>
      <c r="F11" s="121"/>
      <c r="G11" s="122"/>
      <c r="H11" s="121"/>
      <c r="I11" s="122"/>
      <c r="J11" s="121"/>
      <c r="K11" s="122"/>
      <c r="L11" s="121"/>
      <c r="M11" s="122"/>
      <c r="N11" s="29"/>
    </row>
    <row r="12" spans="1:14" x14ac:dyDescent="0.2">
      <c r="A12" s="28"/>
      <c r="B12" s="123"/>
      <c r="C12" s="124"/>
      <c r="D12" s="123"/>
      <c r="E12" s="124"/>
      <c r="F12" s="123"/>
      <c r="G12" s="124"/>
      <c r="H12" s="125"/>
      <c r="I12" s="125"/>
      <c r="J12" s="125"/>
      <c r="K12" s="125"/>
      <c r="L12" s="125"/>
      <c r="M12" s="125"/>
      <c r="N12" s="28"/>
    </row>
    <row r="13" spans="1:14" x14ac:dyDescent="0.2">
      <c r="A13" s="28"/>
      <c r="B13" s="123"/>
      <c r="C13" s="124"/>
      <c r="D13" s="123"/>
      <c r="E13" s="124"/>
      <c r="F13" s="123"/>
      <c r="G13" s="124"/>
      <c r="H13" s="125"/>
      <c r="I13" s="125"/>
      <c r="J13" s="125"/>
      <c r="K13" s="125"/>
      <c r="L13" s="125"/>
      <c r="M13" s="125"/>
      <c r="N13" s="28"/>
    </row>
    <row r="14" spans="1:14" ht="15.75" x14ac:dyDescent="0.25">
      <c r="A14" s="19" t="s">
        <v>90</v>
      </c>
      <c r="B14" s="125"/>
      <c r="C14" s="126"/>
      <c r="D14" s="125"/>
      <c r="E14" s="126"/>
      <c r="F14" s="125"/>
      <c r="G14" s="126"/>
      <c r="H14" s="125"/>
      <c r="I14" s="125"/>
      <c r="J14" s="125"/>
      <c r="K14" s="125"/>
      <c r="L14" s="125"/>
      <c r="M14" s="125"/>
    </row>
    <row r="15" spans="1:14" s="2" customFormat="1" ht="34.5" customHeight="1" x14ac:dyDescent="0.25">
      <c r="A15" s="130"/>
      <c r="B15" s="493" t="s">
        <v>34</v>
      </c>
      <c r="C15" s="493"/>
      <c r="D15" s="493" t="s">
        <v>35</v>
      </c>
      <c r="E15" s="493"/>
      <c r="F15" s="493" t="s">
        <v>36</v>
      </c>
      <c r="G15" s="494"/>
      <c r="H15" s="493" t="s">
        <v>37</v>
      </c>
      <c r="I15" s="494"/>
      <c r="J15" s="493" t="s">
        <v>38</v>
      </c>
      <c r="K15" s="494"/>
      <c r="L15" s="493" t="s">
        <v>39</v>
      </c>
      <c r="M15" s="494"/>
    </row>
    <row r="16" spans="1:14" s="317" customFormat="1" ht="34.5" customHeight="1" x14ac:dyDescent="0.2">
      <c r="A16" s="273"/>
      <c r="B16" s="267" t="s">
        <v>0</v>
      </c>
      <c r="C16" s="45" t="s">
        <v>302</v>
      </c>
      <c r="D16" s="267" t="s">
        <v>0</v>
      </c>
      <c r="E16" s="45" t="s">
        <v>303</v>
      </c>
      <c r="F16" s="267" t="s">
        <v>0</v>
      </c>
      <c r="G16" s="45" t="s">
        <v>304</v>
      </c>
      <c r="H16" s="267" t="s">
        <v>0</v>
      </c>
      <c r="I16" s="45" t="s">
        <v>305</v>
      </c>
      <c r="J16" s="267" t="s">
        <v>0</v>
      </c>
      <c r="K16" s="45" t="s">
        <v>306</v>
      </c>
      <c r="L16" s="267" t="s">
        <v>0</v>
      </c>
      <c r="M16" s="45" t="s">
        <v>307</v>
      </c>
    </row>
    <row r="17" spans="1:14" s="2" customFormat="1" x14ac:dyDescent="0.2">
      <c r="A17" s="130"/>
      <c r="B17" s="89"/>
      <c r="C17" s="45"/>
      <c r="D17" s="89"/>
      <c r="E17" s="45"/>
      <c r="F17" s="89"/>
      <c r="G17" s="45"/>
      <c r="H17" s="89"/>
      <c r="I17" s="45"/>
      <c r="J17" s="89"/>
      <c r="K17" s="45"/>
      <c r="L17" s="89"/>
      <c r="M17" s="45"/>
    </row>
    <row r="18" spans="1:14" s="2" customFormat="1" x14ac:dyDescent="0.2">
      <c r="A18" s="47">
        <v>40999</v>
      </c>
      <c r="B18" s="135">
        <v>0</v>
      </c>
      <c r="C18" s="38">
        <v>0</v>
      </c>
      <c r="D18" s="135">
        <v>0</v>
      </c>
      <c r="E18" s="38">
        <v>0</v>
      </c>
      <c r="F18" s="135">
        <v>4</v>
      </c>
      <c r="G18" s="38">
        <v>6.6666666666666666E-2</v>
      </c>
      <c r="H18" s="135">
        <v>19</v>
      </c>
      <c r="I18" s="38">
        <v>0.31666666666666665</v>
      </c>
      <c r="J18" s="135">
        <v>35</v>
      </c>
      <c r="K18" s="38">
        <v>0.58333333333333337</v>
      </c>
      <c r="L18" s="135">
        <v>2</v>
      </c>
      <c r="M18" s="38">
        <v>3.3333333333333333E-2</v>
      </c>
    </row>
    <row r="19" spans="1:14" s="2" customFormat="1" x14ac:dyDescent="0.2">
      <c r="A19" s="47">
        <v>41364</v>
      </c>
      <c r="B19" s="135">
        <v>0</v>
      </c>
      <c r="C19" s="38">
        <v>0</v>
      </c>
      <c r="D19" s="135">
        <v>1</v>
      </c>
      <c r="E19" s="38">
        <v>1.6666666666666666E-2</v>
      </c>
      <c r="F19" s="135">
        <v>1</v>
      </c>
      <c r="G19" s="38">
        <v>1.6666666666666666E-2</v>
      </c>
      <c r="H19" s="135">
        <v>21</v>
      </c>
      <c r="I19" s="38">
        <v>0.35</v>
      </c>
      <c r="J19" s="135">
        <v>35</v>
      </c>
      <c r="K19" s="38">
        <v>0.58333333333333337</v>
      </c>
      <c r="L19" s="135">
        <v>2</v>
      </c>
      <c r="M19" s="38">
        <v>3.3333333333333333E-2</v>
      </c>
    </row>
    <row r="20" spans="1:14" s="2" customFormat="1" x14ac:dyDescent="0.2">
      <c r="A20" s="47">
        <v>41729</v>
      </c>
      <c r="B20" s="135">
        <v>0</v>
      </c>
      <c r="C20" s="38">
        <v>0</v>
      </c>
      <c r="D20" s="135">
        <v>1</v>
      </c>
      <c r="E20" s="38">
        <v>1.6129032258064516E-2</v>
      </c>
      <c r="F20" s="135">
        <v>3</v>
      </c>
      <c r="G20" s="38">
        <v>4.8387096774193547E-2</v>
      </c>
      <c r="H20" s="135">
        <v>19</v>
      </c>
      <c r="I20" s="38">
        <v>0.30645161290322581</v>
      </c>
      <c r="J20" s="135">
        <v>37</v>
      </c>
      <c r="K20" s="38">
        <v>0.59677419354838712</v>
      </c>
      <c r="L20" s="135">
        <v>2</v>
      </c>
      <c r="M20" s="38">
        <v>3.2258064516129031E-2</v>
      </c>
    </row>
    <row r="21" spans="1:14" x14ac:dyDescent="0.2">
      <c r="A21" s="48"/>
      <c r="B21" s="121"/>
      <c r="C21" s="122"/>
      <c r="D21" s="121"/>
      <c r="E21" s="122"/>
      <c r="F21" s="121"/>
      <c r="G21" s="122"/>
      <c r="H21" s="121"/>
      <c r="I21" s="122"/>
      <c r="J21" s="137"/>
      <c r="K21" s="122"/>
      <c r="L21" s="121"/>
      <c r="M21" s="122"/>
    </row>
    <row r="22" spans="1:14" x14ac:dyDescent="0.2">
      <c r="B22" s="125"/>
      <c r="C22" s="125"/>
      <c r="D22" s="125"/>
      <c r="E22" s="125"/>
      <c r="F22" s="125"/>
      <c r="G22" s="125"/>
      <c r="H22" s="125"/>
      <c r="I22" s="125"/>
      <c r="J22" s="125"/>
      <c r="K22" s="125"/>
      <c r="L22" s="125"/>
      <c r="M22" s="125"/>
    </row>
    <row r="23" spans="1:14" x14ac:dyDescent="0.2">
      <c r="A23" s="28"/>
      <c r="B23" s="123"/>
      <c r="C23" s="124"/>
      <c r="D23" s="123"/>
      <c r="E23" s="124"/>
      <c r="F23" s="123"/>
      <c r="G23" s="124"/>
      <c r="H23" s="125"/>
      <c r="I23" s="125"/>
      <c r="J23" s="125"/>
      <c r="K23" s="125"/>
      <c r="L23" s="125"/>
      <c r="M23" s="125"/>
      <c r="N23" s="28"/>
    </row>
    <row r="24" spans="1:14" ht="15.75" x14ac:dyDescent="0.25">
      <c r="A24" s="19" t="s">
        <v>80</v>
      </c>
      <c r="B24" s="125"/>
      <c r="C24" s="126"/>
      <c r="D24" s="125"/>
      <c r="E24" s="126"/>
      <c r="F24" s="125"/>
      <c r="G24" s="126"/>
      <c r="H24" s="125"/>
      <c r="I24" s="125"/>
      <c r="J24" s="125"/>
      <c r="K24" s="125"/>
      <c r="L24" s="125"/>
      <c r="M24" s="125"/>
    </row>
    <row r="25" spans="1:14" ht="32.25" customHeight="1" x14ac:dyDescent="0.25">
      <c r="A25" s="27"/>
      <c r="B25" s="487" t="s">
        <v>34</v>
      </c>
      <c r="C25" s="487"/>
      <c r="D25" s="487" t="s">
        <v>35</v>
      </c>
      <c r="E25" s="487"/>
      <c r="F25" s="487" t="s">
        <v>36</v>
      </c>
      <c r="G25" s="492"/>
      <c r="H25" s="487" t="s">
        <v>37</v>
      </c>
      <c r="I25" s="492"/>
      <c r="J25" s="487" t="s">
        <v>38</v>
      </c>
      <c r="K25" s="492"/>
      <c r="L25" s="487" t="s">
        <v>39</v>
      </c>
      <c r="M25" s="492"/>
    </row>
    <row r="26" spans="1:14" s="316" customFormat="1" ht="34.5" customHeight="1" x14ac:dyDescent="0.2">
      <c r="A26" s="271"/>
      <c r="B26" s="267" t="s">
        <v>0</v>
      </c>
      <c r="C26" s="45" t="s">
        <v>302</v>
      </c>
      <c r="D26" s="267" t="s">
        <v>0</v>
      </c>
      <c r="E26" s="45" t="s">
        <v>303</v>
      </c>
      <c r="F26" s="267" t="s">
        <v>0</v>
      </c>
      <c r="G26" s="45" t="s">
        <v>304</v>
      </c>
      <c r="H26" s="267" t="s">
        <v>0</v>
      </c>
      <c r="I26" s="45" t="s">
        <v>305</v>
      </c>
      <c r="J26" s="267" t="s">
        <v>0</v>
      </c>
      <c r="K26" s="45" t="s">
        <v>306</v>
      </c>
      <c r="L26" s="267" t="s">
        <v>0</v>
      </c>
      <c r="M26" s="45" t="s">
        <v>307</v>
      </c>
    </row>
    <row r="27" spans="1:14" ht="16.5" customHeight="1" x14ac:dyDescent="0.2">
      <c r="A27" s="27"/>
      <c r="B27" s="127"/>
      <c r="C27" s="128"/>
      <c r="D27" s="127"/>
      <c r="E27" s="128"/>
      <c r="F27" s="127"/>
      <c r="G27" s="128"/>
      <c r="H27" s="127"/>
      <c r="I27" s="128"/>
      <c r="J27" s="127"/>
      <c r="K27" s="128"/>
      <c r="L27" s="127"/>
      <c r="M27" s="128"/>
    </row>
    <row r="28" spans="1:14" x14ac:dyDescent="0.2">
      <c r="A28" s="129">
        <v>40999</v>
      </c>
      <c r="B28" s="138">
        <v>2</v>
      </c>
      <c r="C28" s="39">
        <v>8.8495575221238937E-3</v>
      </c>
      <c r="D28" s="138">
        <v>3</v>
      </c>
      <c r="E28" s="39">
        <v>1.3274336283185841E-2</v>
      </c>
      <c r="F28" s="138">
        <v>11</v>
      </c>
      <c r="G28" s="39">
        <v>4.8672566371681415E-2</v>
      </c>
      <c r="H28" s="138">
        <v>58</v>
      </c>
      <c r="I28" s="39">
        <v>0.25663716814159293</v>
      </c>
      <c r="J28" s="138">
        <v>130</v>
      </c>
      <c r="K28" s="39">
        <v>0.5752212389380531</v>
      </c>
      <c r="L28" s="138">
        <v>22</v>
      </c>
      <c r="M28" s="39">
        <v>9.7345132743362831E-2</v>
      </c>
    </row>
    <row r="29" spans="1:14" x14ac:dyDescent="0.2">
      <c r="A29" s="47">
        <v>41364</v>
      </c>
      <c r="B29" s="138">
        <v>1</v>
      </c>
      <c r="C29" s="39">
        <v>4.3859649122807015E-3</v>
      </c>
      <c r="D29" s="138">
        <v>3</v>
      </c>
      <c r="E29" s="39">
        <v>1.3157894736842105E-2</v>
      </c>
      <c r="F29" s="138">
        <v>9</v>
      </c>
      <c r="G29" s="39">
        <v>3.9473684210526314E-2</v>
      </c>
      <c r="H29" s="138">
        <v>68</v>
      </c>
      <c r="I29" s="39">
        <v>0.2982456140350877</v>
      </c>
      <c r="J29" s="138">
        <v>131</v>
      </c>
      <c r="K29" s="39">
        <v>0.57456140350877194</v>
      </c>
      <c r="L29" s="138">
        <v>16</v>
      </c>
      <c r="M29" s="39">
        <v>7.0175438596491224E-2</v>
      </c>
    </row>
    <row r="30" spans="1:14" x14ac:dyDescent="0.2">
      <c r="A30" s="129">
        <v>41729</v>
      </c>
      <c r="B30" s="138">
        <v>0</v>
      </c>
      <c r="C30" s="39">
        <v>0</v>
      </c>
      <c r="D30" s="138">
        <v>3</v>
      </c>
      <c r="E30" s="39">
        <v>1.2711864406779662E-2</v>
      </c>
      <c r="F30" s="138">
        <v>8</v>
      </c>
      <c r="G30" s="39">
        <v>3.3898305084745763E-2</v>
      </c>
      <c r="H30" s="138">
        <v>82</v>
      </c>
      <c r="I30" s="39">
        <v>0.34745762711864409</v>
      </c>
      <c r="J30" s="138">
        <v>126</v>
      </c>
      <c r="K30" s="39">
        <v>0.53389830508474578</v>
      </c>
      <c r="L30" s="138">
        <v>17</v>
      </c>
      <c r="M30" s="39">
        <v>7.2033898305084748E-2</v>
      </c>
    </row>
    <row r="31" spans="1:14" ht="15.75" x14ac:dyDescent="0.25">
      <c r="A31" s="80"/>
      <c r="B31" s="26"/>
      <c r="C31" s="81"/>
      <c r="D31" s="26"/>
      <c r="E31" s="81"/>
      <c r="F31" s="110"/>
      <c r="G31" s="81"/>
      <c r="H31" s="110"/>
      <c r="I31" s="26"/>
      <c r="J31" s="110"/>
      <c r="K31" s="26"/>
      <c r="L31" s="26"/>
      <c r="M31" s="26"/>
    </row>
    <row r="32" spans="1:14" x14ac:dyDescent="0.2">
      <c r="A32" s="28"/>
      <c r="B32" s="33"/>
      <c r="C32" s="41"/>
      <c r="D32" s="33"/>
      <c r="E32" s="41"/>
      <c r="F32" s="33"/>
      <c r="G32" s="41"/>
    </row>
    <row r="33" spans="1:14" x14ac:dyDescent="0.2">
      <c r="A33" s="28"/>
      <c r="B33" s="123"/>
      <c r="C33" s="124"/>
      <c r="D33" s="123"/>
      <c r="E33" s="124"/>
      <c r="F33" s="123"/>
      <c r="G33" s="124"/>
      <c r="H33" s="125"/>
      <c r="I33" s="125"/>
      <c r="J33" s="125"/>
      <c r="K33" s="125"/>
      <c r="L33" s="125"/>
      <c r="M33" s="125"/>
      <c r="N33" s="28"/>
    </row>
    <row r="34" spans="1:14" ht="15.75" x14ac:dyDescent="0.25">
      <c r="A34" s="19" t="s">
        <v>91</v>
      </c>
      <c r="B34" s="125"/>
      <c r="C34" s="126"/>
      <c r="D34" s="125"/>
      <c r="E34" s="126"/>
      <c r="F34" s="125"/>
      <c r="G34" s="126"/>
      <c r="H34" s="125"/>
      <c r="I34" s="125"/>
      <c r="J34" s="125"/>
      <c r="K34" s="125"/>
      <c r="L34" s="125"/>
      <c r="M34" s="125"/>
    </row>
    <row r="35" spans="1:14" ht="32.25" customHeight="1" x14ac:dyDescent="0.25">
      <c r="A35" s="27"/>
      <c r="B35" s="487" t="s">
        <v>34</v>
      </c>
      <c r="C35" s="487"/>
      <c r="D35" s="487" t="s">
        <v>35</v>
      </c>
      <c r="E35" s="487"/>
      <c r="F35" s="487" t="s">
        <v>36</v>
      </c>
      <c r="G35" s="492"/>
      <c r="H35" s="487" t="s">
        <v>37</v>
      </c>
      <c r="I35" s="492"/>
      <c r="J35" s="487" t="s">
        <v>38</v>
      </c>
      <c r="K35" s="492"/>
      <c r="L35" s="487" t="s">
        <v>39</v>
      </c>
      <c r="M35" s="492"/>
    </row>
    <row r="36" spans="1:14" s="316" customFormat="1" ht="34.5" customHeight="1" x14ac:dyDescent="0.2">
      <c r="A36" s="271"/>
      <c r="B36" s="267" t="s">
        <v>0</v>
      </c>
      <c r="C36" s="45" t="s">
        <v>302</v>
      </c>
      <c r="D36" s="267" t="s">
        <v>0</v>
      </c>
      <c r="E36" s="45" t="s">
        <v>303</v>
      </c>
      <c r="F36" s="267" t="s">
        <v>0</v>
      </c>
      <c r="G36" s="45" t="s">
        <v>304</v>
      </c>
      <c r="H36" s="267" t="s">
        <v>0</v>
      </c>
      <c r="I36" s="45" t="s">
        <v>305</v>
      </c>
      <c r="J36" s="267" t="s">
        <v>0</v>
      </c>
      <c r="K36" s="45" t="s">
        <v>306</v>
      </c>
      <c r="L36" s="267" t="s">
        <v>0</v>
      </c>
      <c r="M36" s="45" t="s">
        <v>307</v>
      </c>
    </row>
    <row r="37" spans="1:14" ht="16.5" customHeight="1" x14ac:dyDescent="0.2">
      <c r="A37" s="27"/>
      <c r="B37" s="127"/>
      <c r="C37" s="128"/>
      <c r="D37" s="127"/>
      <c r="E37" s="128"/>
      <c r="F37" s="127"/>
      <c r="G37" s="128"/>
      <c r="H37" s="127"/>
      <c r="I37" s="128"/>
      <c r="J37" s="127"/>
      <c r="K37" s="128"/>
      <c r="L37" s="127"/>
      <c r="M37" s="128"/>
    </row>
    <row r="38" spans="1:14" x14ac:dyDescent="0.2">
      <c r="A38" s="129">
        <v>40999</v>
      </c>
      <c r="B38" s="138"/>
      <c r="C38" s="39"/>
      <c r="D38" s="138">
        <v>3</v>
      </c>
      <c r="E38" s="39">
        <v>7.8947368421052627E-2</v>
      </c>
      <c r="F38" s="138">
        <v>3</v>
      </c>
      <c r="G38" s="39">
        <v>7.8947368421052627E-2</v>
      </c>
      <c r="H38" s="138">
        <v>10</v>
      </c>
      <c r="I38" s="39">
        <v>0.26315789473684209</v>
      </c>
      <c r="J38" s="138">
        <v>16</v>
      </c>
      <c r="K38" s="39">
        <v>0.42105263157894735</v>
      </c>
      <c r="L38" s="138">
        <v>6</v>
      </c>
      <c r="M38" s="39">
        <v>0.15789473684210525</v>
      </c>
    </row>
    <row r="39" spans="1:14" x14ac:dyDescent="0.2">
      <c r="A39" s="47">
        <v>41364</v>
      </c>
      <c r="B39" s="138"/>
      <c r="C39" s="39"/>
      <c r="D39" s="138">
        <v>1</v>
      </c>
      <c r="E39" s="39">
        <v>2.564102564102564E-2</v>
      </c>
      <c r="F39" s="138">
        <v>2</v>
      </c>
      <c r="G39" s="39">
        <v>5.128205128205128E-2</v>
      </c>
      <c r="H39" s="138">
        <v>13</v>
      </c>
      <c r="I39" s="39">
        <v>0.33333333333333331</v>
      </c>
      <c r="J39" s="138">
        <v>19</v>
      </c>
      <c r="K39" s="39">
        <v>0.48717948717948717</v>
      </c>
      <c r="L39" s="138">
        <v>4</v>
      </c>
      <c r="M39" s="39">
        <v>0.10256410256410256</v>
      </c>
    </row>
    <row r="40" spans="1:14" x14ac:dyDescent="0.2">
      <c r="A40" s="129">
        <v>41729</v>
      </c>
      <c r="B40" s="138">
        <v>1</v>
      </c>
      <c r="C40" s="39">
        <v>2.6315789473684209E-2</v>
      </c>
      <c r="D40" s="138">
        <v>2</v>
      </c>
      <c r="E40" s="39">
        <v>5.2631578947368418E-2</v>
      </c>
      <c r="F40" s="138"/>
      <c r="G40" s="39"/>
      <c r="H40" s="138">
        <v>10</v>
      </c>
      <c r="I40" s="39">
        <v>0.26315789473684209</v>
      </c>
      <c r="J40" s="138">
        <v>23</v>
      </c>
      <c r="K40" s="39">
        <v>0.60526315789473684</v>
      </c>
      <c r="L40" s="138">
        <v>2</v>
      </c>
      <c r="M40" s="39">
        <v>5.2631578947368418E-2</v>
      </c>
    </row>
    <row r="41" spans="1:14" ht="15.75" x14ac:dyDescent="0.25">
      <c r="A41" s="80"/>
      <c r="B41" s="26"/>
      <c r="C41" s="81"/>
      <c r="D41" s="26"/>
      <c r="E41" s="81"/>
      <c r="F41" s="110"/>
      <c r="G41" s="81"/>
      <c r="H41" s="110"/>
      <c r="I41" s="26"/>
      <c r="J41" s="110"/>
      <c r="K41" s="26"/>
      <c r="L41" s="26"/>
      <c r="M41" s="26"/>
    </row>
    <row r="42" spans="1:14" ht="15.75" x14ac:dyDescent="0.25">
      <c r="A42" s="151"/>
      <c r="B42" s="28"/>
      <c r="C42" s="63"/>
      <c r="D42" s="28"/>
      <c r="E42" s="63"/>
      <c r="F42" s="152"/>
      <c r="G42" s="63"/>
      <c r="H42" s="152"/>
      <c r="I42" s="28"/>
      <c r="J42" s="152"/>
      <c r="K42" s="28"/>
      <c r="L42" s="28"/>
      <c r="M42" s="28"/>
    </row>
    <row r="43" spans="1:14" ht="15.75" x14ac:dyDescent="0.25">
      <c r="A43" s="151"/>
      <c r="B43" s="28"/>
      <c r="C43" s="63"/>
      <c r="D43" s="28"/>
      <c r="E43" s="63"/>
      <c r="F43" s="152"/>
      <c r="G43" s="63"/>
      <c r="H43" s="152"/>
      <c r="I43" s="28"/>
      <c r="J43" s="152"/>
      <c r="K43" s="28"/>
      <c r="L43" s="28"/>
      <c r="M43" s="28"/>
    </row>
    <row r="44" spans="1:14" ht="15.75" x14ac:dyDescent="0.25">
      <c r="A44" s="19" t="s">
        <v>92</v>
      </c>
      <c r="B44" s="125"/>
      <c r="C44" s="126"/>
      <c r="D44" s="125"/>
      <c r="E44" s="126"/>
      <c r="F44" s="125"/>
      <c r="G44" s="126"/>
      <c r="H44" s="125"/>
      <c r="I44" s="125"/>
      <c r="J44" s="125"/>
      <c r="K44" s="125"/>
      <c r="L44" s="125"/>
      <c r="M44" s="125"/>
    </row>
    <row r="45" spans="1:14" ht="32.25" customHeight="1" x14ac:dyDescent="0.25">
      <c r="A45" s="27"/>
      <c r="B45" s="487" t="s">
        <v>34</v>
      </c>
      <c r="C45" s="487"/>
      <c r="D45" s="487" t="s">
        <v>35</v>
      </c>
      <c r="E45" s="487"/>
      <c r="F45" s="487" t="s">
        <v>36</v>
      </c>
      <c r="G45" s="492"/>
      <c r="H45" s="487" t="s">
        <v>37</v>
      </c>
      <c r="I45" s="492"/>
      <c r="J45" s="487" t="s">
        <v>38</v>
      </c>
      <c r="K45" s="492"/>
      <c r="L45" s="487" t="s">
        <v>39</v>
      </c>
      <c r="M45" s="492"/>
    </row>
    <row r="46" spans="1:14" s="316" customFormat="1" ht="34.5" customHeight="1" x14ac:dyDescent="0.2">
      <c r="A46" s="271"/>
      <c r="B46" s="267" t="s">
        <v>0</v>
      </c>
      <c r="C46" s="45" t="s">
        <v>302</v>
      </c>
      <c r="D46" s="267" t="s">
        <v>0</v>
      </c>
      <c r="E46" s="45" t="s">
        <v>303</v>
      </c>
      <c r="F46" s="267" t="s">
        <v>0</v>
      </c>
      <c r="G46" s="45" t="s">
        <v>304</v>
      </c>
      <c r="H46" s="267" t="s">
        <v>0</v>
      </c>
      <c r="I46" s="45" t="s">
        <v>305</v>
      </c>
      <c r="J46" s="267" t="s">
        <v>0</v>
      </c>
      <c r="K46" s="45" t="s">
        <v>306</v>
      </c>
      <c r="L46" s="267" t="s">
        <v>0</v>
      </c>
      <c r="M46" s="45" t="s">
        <v>307</v>
      </c>
    </row>
    <row r="47" spans="1:14" ht="16.5" customHeight="1" x14ac:dyDescent="0.2">
      <c r="A47" s="27"/>
      <c r="B47" s="127"/>
      <c r="C47" s="128"/>
      <c r="D47" s="127"/>
      <c r="E47" s="128"/>
      <c r="F47" s="127"/>
      <c r="G47" s="128"/>
      <c r="H47" s="127"/>
      <c r="I47" s="128"/>
      <c r="J47" s="127"/>
      <c r="K47" s="128"/>
      <c r="L47" s="127"/>
      <c r="M47" s="128"/>
    </row>
    <row r="48" spans="1:14" x14ac:dyDescent="0.2">
      <c r="A48" s="129">
        <v>40999</v>
      </c>
      <c r="B48" s="138"/>
      <c r="C48" s="39"/>
      <c r="D48" s="138"/>
      <c r="E48" s="39"/>
      <c r="F48" s="138">
        <v>2</v>
      </c>
      <c r="G48" s="39">
        <v>0.33333333333333331</v>
      </c>
      <c r="H48" s="138">
        <v>2</v>
      </c>
      <c r="I48" s="39">
        <v>0.33333333333333331</v>
      </c>
      <c r="J48" s="138">
        <v>2</v>
      </c>
      <c r="K48" s="39">
        <v>0.33333333333333331</v>
      </c>
      <c r="L48" s="138">
        <v>0</v>
      </c>
      <c r="M48" s="39">
        <v>0</v>
      </c>
    </row>
    <row r="49" spans="1:13" x14ac:dyDescent="0.2">
      <c r="A49" s="47">
        <v>41364</v>
      </c>
      <c r="B49" s="138"/>
      <c r="C49" s="39"/>
      <c r="D49" s="138">
        <v>1</v>
      </c>
      <c r="E49" s="39">
        <v>0.16666666666666666</v>
      </c>
      <c r="F49" s="138"/>
      <c r="G49" s="39"/>
      <c r="H49" s="138">
        <v>4</v>
      </c>
      <c r="I49" s="39">
        <v>0.66666666666666663</v>
      </c>
      <c r="J49" s="138">
        <v>1</v>
      </c>
      <c r="K49" s="39">
        <v>0.16666666666666666</v>
      </c>
      <c r="L49" s="138">
        <v>0</v>
      </c>
      <c r="M49" s="39">
        <v>0</v>
      </c>
    </row>
    <row r="50" spans="1:13" x14ac:dyDescent="0.2">
      <c r="A50" s="129">
        <v>41729</v>
      </c>
      <c r="B50" s="138"/>
      <c r="C50" s="39"/>
      <c r="D50" s="138">
        <v>1</v>
      </c>
      <c r="E50" s="39">
        <v>0.16666666666666666</v>
      </c>
      <c r="F50" s="138"/>
      <c r="G50" s="39"/>
      <c r="H50" s="138">
        <v>4</v>
      </c>
      <c r="I50" s="39">
        <v>0.66666666666666663</v>
      </c>
      <c r="J50" s="138">
        <v>1</v>
      </c>
      <c r="K50" s="39">
        <v>0.16666666666666666</v>
      </c>
      <c r="L50" s="138">
        <v>0</v>
      </c>
      <c r="M50" s="39">
        <v>0</v>
      </c>
    </row>
    <row r="51" spans="1:13" ht="15.75" x14ac:dyDescent="0.25">
      <c r="A51" s="80"/>
      <c r="B51" s="26"/>
      <c r="C51" s="81"/>
      <c r="D51" s="26"/>
      <c r="E51" s="81"/>
      <c r="F51" s="110"/>
      <c r="G51" s="81"/>
      <c r="H51" s="110"/>
      <c r="I51" s="26"/>
      <c r="J51" s="110"/>
      <c r="K51" s="26"/>
      <c r="L51" s="26"/>
      <c r="M51" s="26"/>
    </row>
    <row r="52" spans="1:13" ht="15.75" x14ac:dyDescent="0.25">
      <c r="A52" s="151"/>
      <c r="B52" s="28"/>
      <c r="C52" s="63"/>
      <c r="D52" s="28"/>
      <c r="E52" s="63"/>
      <c r="F52" s="152"/>
      <c r="G52" s="63"/>
      <c r="H52" s="152"/>
      <c r="I52" s="28"/>
      <c r="J52" s="152"/>
      <c r="K52" s="28"/>
      <c r="L52" s="28"/>
      <c r="M52" s="28"/>
    </row>
    <row r="53" spans="1:13" ht="15.75" x14ac:dyDescent="0.25">
      <c r="A53" s="151"/>
      <c r="B53" s="28"/>
      <c r="C53" s="63"/>
      <c r="D53" s="28"/>
      <c r="E53" s="63"/>
      <c r="F53" s="152"/>
      <c r="G53" s="63"/>
      <c r="H53" s="152"/>
      <c r="I53" s="28"/>
      <c r="J53" s="152"/>
      <c r="K53" s="28"/>
      <c r="L53" s="28"/>
      <c r="M53" s="28"/>
    </row>
    <row r="54" spans="1:13" ht="15.75" x14ac:dyDescent="0.25">
      <c r="A54" s="19" t="s">
        <v>93</v>
      </c>
      <c r="B54" s="125"/>
      <c r="C54" s="126"/>
      <c r="D54" s="125"/>
      <c r="E54" s="126"/>
      <c r="F54" s="125"/>
      <c r="G54" s="126"/>
      <c r="H54" s="125"/>
      <c r="I54" s="125"/>
      <c r="J54" s="125"/>
      <c r="K54" s="125"/>
      <c r="L54" s="125"/>
      <c r="M54" s="125"/>
    </row>
    <row r="55" spans="1:13" ht="32.25" customHeight="1" x14ac:dyDescent="0.25">
      <c r="A55" s="27"/>
      <c r="B55" s="487" t="s">
        <v>34</v>
      </c>
      <c r="C55" s="487"/>
      <c r="D55" s="487" t="s">
        <v>35</v>
      </c>
      <c r="E55" s="487"/>
      <c r="F55" s="487" t="s">
        <v>36</v>
      </c>
      <c r="G55" s="492"/>
      <c r="H55" s="487" t="s">
        <v>37</v>
      </c>
      <c r="I55" s="492"/>
      <c r="J55" s="487" t="s">
        <v>38</v>
      </c>
      <c r="K55" s="492"/>
      <c r="L55" s="487" t="s">
        <v>39</v>
      </c>
      <c r="M55" s="492"/>
    </row>
    <row r="56" spans="1:13" s="316" customFormat="1" ht="34.5" customHeight="1" x14ac:dyDescent="0.2">
      <c r="A56" s="271"/>
      <c r="B56" s="267" t="s">
        <v>0</v>
      </c>
      <c r="C56" s="45" t="s">
        <v>302</v>
      </c>
      <c r="D56" s="267" t="s">
        <v>0</v>
      </c>
      <c r="E56" s="45" t="s">
        <v>303</v>
      </c>
      <c r="F56" s="267" t="s">
        <v>0</v>
      </c>
      <c r="G56" s="45" t="s">
        <v>304</v>
      </c>
      <c r="H56" s="267" t="s">
        <v>0</v>
      </c>
      <c r="I56" s="45" t="s">
        <v>305</v>
      </c>
      <c r="J56" s="267" t="s">
        <v>0</v>
      </c>
      <c r="K56" s="45" t="s">
        <v>306</v>
      </c>
      <c r="L56" s="267" t="s">
        <v>0</v>
      </c>
      <c r="M56" s="45" t="s">
        <v>307</v>
      </c>
    </row>
    <row r="57" spans="1:13" ht="16.5" customHeight="1" x14ac:dyDescent="0.2">
      <c r="A57" s="27"/>
      <c r="B57" s="127"/>
      <c r="C57" s="128"/>
      <c r="D57" s="127"/>
      <c r="E57" s="128"/>
      <c r="F57" s="127"/>
      <c r="G57" s="128"/>
      <c r="H57" s="127"/>
      <c r="I57" s="128"/>
      <c r="J57" s="127"/>
      <c r="K57" s="128"/>
      <c r="L57" s="127"/>
      <c r="M57" s="128"/>
    </row>
    <row r="58" spans="1:13" x14ac:dyDescent="0.2">
      <c r="A58" s="129">
        <v>40999</v>
      </c>
      <c r="B58" s="138"/>
      <c r="C58" s="39"/>
      <c r="D58" s="138"/>
      <c r="E58" s="39"/>
      <c r="F58" s="138">
        <v>0</v>
      </c>
      <c r="G58" s="39">
        <v>0</v>
      </c>
      <c r="H58" s="138">
        <v>3</v>
      </c>
      <c r="I58" s="39">
        <v>0.15</v>
      </c>
      <c r="J58" s="138">
        <v>9</v>
      </c>
      <c r="K58" s="39">
        <v>0.45</v>
      </c>
      <c r="L58" s="138">
        <v>8</v>
      </c>
      <c r="M58" s="39">
        <v>0.4</v>
      </c>
    </row>
    <row r="59" spans="1:13" x14ac:dyDescent="0.2">
      <c r="A59" s="47">
        <v>41364</v>
      </c>
      <c r="B59" s="138"/>
      <c r="C59" s="39"/>
      <c r="D59" s="138"/>
      <c r="E59" s="39"/>
      <c r="F59" s="138"/>
      <c r="G59" s="39"/>
      <c r="H59" s="138">
        <v>5</v>
      </c>
      <c r="I59" s="39">
        <v>0.25</v>
      </c>
      <c r="J59" s="138">
        <v>7</v>
      </c>
      <c r="K59" s="39">
        <v>0.35</v>
      </c>
      <c r="L59" s="138">
        <v>8</v>
      </c>
      <c r="M59" s="39">
        <v>0.4</v>
      </c>
    </row>
    <row r="60" spans="1:13" x14ac:dyDescent="0.2">
      <c r="A60" s="129">
        <v>41729</v>
      </c>
      <c r="B60" s="138"/>
      <c r="C60" s="39"/>
      <c r="D60" s="138"/>
      <c r="E60" s="39"/>
      <c r="F60" s="138"/>
      <c r="G60" s="39"/>
      <c r="H60" s="138">
        <v>1</v>
      </c>
      <c r="I60" s="39">
        <v>0.05</v>
      </c>
      <c r="J60" s="138">
        <v>11</v>
      </c>
      <c r="K60" s="39">
        <v>0.55000000000000004</v>
      </c>
      <c r="L60" s="138">
        <v>8</v>
      </c>
      <c r="M60" s="39">
        <v>0.4</v>
      </c>
    </row>
    <row r="61" spans="1:13" ht="15.75" x14ac:dyDescent="0.25">
      <c r="A61" s="80"/>
      <c r="B61" s="26"/>
      <c r="C61" s="81"/>
      <c r="D61" s="26"/>
      <c r="E61" s="81"/>
      <c r="F61" s="110"/>
      <c r="G61" s="81"/>
      <c r="H61" s="110"/>
      <c r="I61" s="26"/>
      <c r="J61" s="110"/>
      <c r="K61" s="26"/>
      <c r="L61" s="26"/>
      <c r="M61" s="26"/>
    </row>
    <row r="62" spans="1:13" ht="15.75" x14ac:dyDescent="0.25">
      <c r="A62" s="151"/>
      <c r="B62" s="28"/>
      <c r="C62" s="63"/>
      <c r="D62" s="28"/>
      <c r="E62" s="63"/>
      <c r="F62" s="152"/>
      <c r="G62" s="63"/>
      <c r="H62" s="152"/>
      <c r="I62" s="28"/>
      <c r="J62" s="152"/>
      <c r="K62" s="28"/>
      <c r="L62" s="28"/>
      <c r="M62" s="28"/>
    </row>
    <row r="63" spans="1:13" ht="15.75" x14ac:dyDescent="0.25">
      <c r="A63" s="151"/>
      <c r="B63" s="28"/>
      <c r="C63" s="63"/>
      <c r="D63" s="28"/>
      <c r="E63" s="63"/>
      <c r="F63" s="152"/>
      <c r="G63" s="63"/>
      <c r="H63" s="152"/>
      <c r="I63" s="28"/>
      <c r="J63" s="152"/>
      <c r="K63" s="28"/>
      <c r="L63" s="28"/>
      <c r="M63" s="28"/>
    </row>
    <row r="64" spans="1:13" ht="15.75" x14ac:dyDescent="0.25">
      <c r="A64" s="19" t="s">
        <v>94</v>
      </c>
      <c r="B64" s="125"/>
      <c r="C64" s="126"/>
      <c r="D64" s="125"/>
      <c r="E64" s="126"/>
      <c r="F64" s="125"/>
      <c r="G64" s="126"/>
      <c r="H64" s="125"/>
      <c r="I64" s="125"/>
      <c r="J64" s="125"/>
      <c r="K64" s="125"/>
      <c r="L64" s="125"/>
      <c r="M64" s="125"/>
    </row>
    <row r="65" spans="1:13" ht="32.25" customHeight="1" x14ac:dyDescent="0.25">
      <c r="A65" s="27"/>
      <c r="B65" s="487" t="s">
        <v>34</v>
      </c>
      <c r="C65" s="487"/>
      <c r="D65" s="487" t="s">
        <v>35</v>
      </c>
      <c r="E65" s="487"/>
      <c r="F65" s="487" t="s">
        <v>36</v>
      </c>
      <c r="G65" s="492"/>
      <c r="H65" s="487" t="s">
        <v>37</v>
      </c>
      <c r="I65" s="492"/>
      <c r="J65" s="487" t="s">
        <v>38</v>
      </c>
      <c r="K65" s="492"/>
      <c r="L65" s="487" t="s">
        <v>39</v>
      </c>
      <c r="M65" s="492"/>
    </row>
    <row r="66" spans="1:13" s="316" customFormat="1" ht="34.5" customHeight="1" x14ac:dyDescent="0.2">
      <c r="A66" s="271"/>
      <c r="B66" s="267" t="s">
        <v>0</v>
      </c>
      <c r="C66" s="45" t="s">
        <v>302</v>
      </c>
      <c r="D66" s="267" t="s">
        <v>0</v>
      </c>
      <c r="E66" s="45" t="s">
        <v>303</v>
      </c>
      <c r="F66" s="267" t="s">
        <v>0</v>
      </c>
      <c r="G66" s="45" t="s">
        <v>304</v>
      </c>
      <c r="H66" s="267" t="s">
        <v>0</v>
      </c>
      <c r="I66" s="45" t="s">
        <v>305</v>
      </c>
      <c r="J66" s="267" t="s">
        <v>0</v>
      </c>
      <c r="K66" s="45" t="s">
        <v>306</v>
      </c>
      <c r="L66" s="267" t="s">
        <v>0</v>
      </c>
      <c r="M66" s="45" t="s">
        <v>307</v>
      </c>
    </row>
    <row r="67" spans="1:13" ht="16.5" customHeight="1" x14ac:dyDescent="0.2">
      <c r="A67" s="27"/>
      <c r="B67" s="127"/>
      <c r="C67" s="128"/>
      <c r="D67" s="127"/>
      <c r="E67" s="128"/>
      <c r="F67" s="127"/>
      <c r="G67" s="128"/>
      <c r="H67" s="127"/>
      <c r="I67" s="128"/>
      <c r="J67" s="127"/>
      <c r="K67" s="128"/>
      <c r="L67" s="127"/>
      <c r="M67" s="128"/>
    </row>
    <row r="68" spans="1:13" x14ac:dyDescent="0.2">
      <c r="A68" s="129">
        <v>40999</v>
      </c>
      <c r="B68" s="138"/>
      <c r="C68" s="39"/>
      <c r="D68" s="138"/>
      <c r="E68" s="39"/>
      <c r="F68" s="138">
        <v>0</v>
      </c>
      <c r="G68" s="39">
        <v>0</v>
      </c>
      <c r="H68" s="138">
        <v>1</v>
      </c>
      <c r="I68" s="39">
        <v>0.2</v>
      </c>
      <c r="J68" s="138">
        <v>2</v>
      </c>
      <c r="K68" s="39">
        <v>0.4</v>
      </c>
      <c r="L68" s="138">
        <v>2</v>
      </c>
      <c r="M68" s="39">
        <v>0.4</v>
      </c>
    </row>
    <row r="69" spans="1:13" x14ac:dyDescent="0.2">
      <c r="A69" s="47">
        <v>41364</v>
      </c>
      <c r="B69" s="138"/>
      <c r="C69" s="39"/>
      <c r="D69" s="138">
        <v>1</v>
      </c>
      <c r="E69" s="39">
        <v>3.2258064516129031E-2</v>
      </c>
      <c r="F69" s="138"/>
      <c r="G69" s="39"/>
      <c r="H69" s="138">
        <v>11</v>
      </c>
      <c r="I69" s="39">
        <v>0.35483870967741937</v>
      </c>
      <c r="J69" s="138">
        <v>10</v>
      </c>
      <c r="K69" s="39">
        <v>0.32258064516129031</v>
      </c>
      <c r="L69" s="138">
        <v>9</v>
      </c>
      <c r="M69" s="39">
        <v>0.29032258064516131</v>
      </c>
    </row>
    <row r="70" spans="1:13" x14ac:dyDescent="0.2">
      <c r="A70" s="129">
        <v>41729</v>
      </c>
      <c r="B70" s="138"/>
      <c r="C70" s="39"/>
      <c r="D70" s="138"/>
      <c r="E70" s="39"/>
      <c r="F70" s="138"/>
      <c r="G70" s="39"/>
      <c r="H70" s="138">
        <v>1</v>
      </c>
      <c r="I70" s="39">
        <v>0.25</v>
      </c>
      <c r="J70" s="138">
        <v>3</v>
      </c>
      <c r="K70" s="39">
        <v>0.75</v>
      </c>
      <c r="L70" s="138">
        <v>0</v>
      </c>
      <c r="M70" s="39">
        <v>0</v>
      </c>
    </row>
    <row r="71" spans="1:13" ht="15.75" x14ac:dyDescent="0.25">
      <c r="A71" s="80"/>
      <c r="B71" s="26"/>
      <c r="C71" s="81"/>
      <c r="D71" s="26"/>
      <c r="E71" s="81"/>
      <c r="F71" s="110"/>
      <c r="G71" s="81"/>
      <c r="H71" s="110"/>
      <c r="I71" s="26"/>
      <c r="J71" s="110"/>
      <c r="K71" s="26"/>
      <c r="L71" s="26"/>
      <c r="M71" s="26"/>
    </row>
    <row r="72" spans="1:13" ht="14.25" customHeight="1" x14ac:dyDescent="0.2">
      <c r="A72" s="23" t="s">
        <v>5</v>
      </c>
    </row>
    <row r="73" spans="1:13" ht="14.25" customHeight="1" x14ac:dyDescent="0.2">
      <c r="A73" s="79" t="s">
        <v>44</v>
      </c>
    </row>
    <row r="74" spans="1:13" ht="14.25" customHeight="1" x14ac:dyDescent="0.2"/>
  </sheetData>
  <mergeCells count="43">
    <mergeCell ref="A2:N2"/>
    <mergeCell ref="H5:I5"/>
    <mergeCell ref="J5:K5"/>
    <mergeCell ref="L5:M5"/>
    <mergeCell ref="B25:C25"/>
    <mergeCell ref="D25:E25"/>
    <mergeCell ref="F25:G25"/>
    <mergeCell ref="H25:I25"/>
    <mergeCell ref="J25:K25"/>
    <mergeCell ref="L25:M25"/>
    <mergeCell ref="B5:C5"/>
    <mergeCell ref="D5:E5"/>
    <mergeCell ref="F5:G5"/>
    <mergeCell ref="H15:I15"/>
    <mergeCell ref="J15:K15"/>
    <mergeCell ref="L15:M15"/>
    <mergeCell ref="B15:C15"/>
    <mergeCell ref="D15:E15"/>
    <mergeCell ref="F15:G15"/>
    <mergeCell ref="B35:C35"/>
    <mergeCell ref="D35:E35"/>
    <mergeCell ref="F35:G35"/>
    <mergeCell ref="H35:I35"/>
    <mergeCell ref="J35:K35"/>
    <mergeCell ref="L35:M35"/>
    <mergeCell ref="B45:C45"/>
    <mergeCell ref="D45:E45"/>
    <mergeCell ref="F45:G45"/>
    <mergeCell ref="H45:I45"/>
    <mergeCell ref="J45:K45"/>
    <mergeCell ref="L45:M45"/>
    <mergeCell ref="L55:M55"/>
    <mergeCell ref="B65:C65"/>
    <mergeCell ref="D65:E65"/>
    <mergeCell ref="F65:G65"/>
    <mergeCell ref="H65:I65"/>
    <mergeCell ref="J65:K65"/>
    <mergeCell ref="L65:M65"/>
    <mergeCell ref="B55:C55"/>
    <mergeCell ref="D55:E55"/>
    <mergeCell ref="F55:G55"/>
    <mergeCell ref="H55:I55"/>
    <mergeCell ref="J55:K55"/>
  </mergeCells>
  <hyperlinks>
    <hyperlink ref="A73" location="'Table of contents'!A1" display="return to table of contents"/>
  </hyperlinks>
  <pageMargins left="0.7" right="0.7" top="0.75" bottom="0.75" header="0.3" footer="0.3"/>
  <pageSetup paperSize="9" scale="75" orientation="landscape" verticalDpi="0" r:id="rId1"/>
  <rowBreaks count="2" manualBreakCount="2">
    <brk id="22" max="14" man="1"/>
    <brk id="52"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selection activeCell="A22" sqref="A22"/>
    </sheetView>
  </sheetViews>
  <sheetFormatPr defaultRowHeight="15" x14ac:dyDescent="0.2"/>
  <cols>
    <col min="1" max="1" width="17.28515625" style="18" customWidth="1"/>
    <col min="2" max="2" width="13.42578125" style="18" customWidth="1"/>
    <col min="3" max="3" width="8.7109375" style="23" customWidth="1"/>
    <col min="4" max="4" width="13.7109375" style="18" customWidth="1"/>
    <col min="5" max="5" width="8.7109375" style="23" customWidth="1"/>
    <col min="6" max="6" width="13" style="18" customWidth="1"/>
    <col min="7" max="7" width="8.7109375" style="23" customWidth="1"/>
    <col min="8" max="8" width="13.85546875" style="18" customWidth="1"/>
    <col min="9" max="9" width="8.7109375" style="18" customWidth="1"/>
    <col min="10" max="10" width="13.85546875" style="18" customWidth="1"/>
    <col min="11" max="11" width="8.7109375" style="18" customWidth="1"/>
    <col min="12" max="12" width="13.85546875" style="18" customWidth="1"/>
    <col min="13" max="13" width="8.7109375" style="18" customWidth="1"/>
    <col min="14" max="14" width="9.140625" style="18"/>
    <col min="15" max="15" width="17.7109375" style="18" customWidth="1"/>
    <col min="16" max="16" width="14" style="18" customWidth="1"/>
    <col min="17" max="17" width="9.140625" style="18"/>
    <col min="18" max="18" width="14" style="18" customWidth="1"/>
    <col min="19" max="19" width="9.140625" style="18"/>
    <col min="20" max="20" width="14" style="18" customWidth="1"/>
    <col min="21" max="21" width="9.140625" style="18"/>
    <col min="22" max="22" width="14" style="18" customWidth="1"/>
    <col min="23" max="23" width="9.140625" style="18"/>
    <col min="24" max="24" width="14" style="18" customWidth="1"/>
    <col min="25" max="25" width="9.140625" style="18"/>
    <col min="26" max="26" width="14" style="18" customWidth="1"/>
    <col min="27" max="16384" width="9.140625" style="18"/>
  </cols>
  <sheetData>
    <row r="1" spans="1:15" ht="18" customHeight="1" x14ac:dyDescent="0.2">
      <c r="A1" s="480" t="s">
        <v>342</v>
      </c>
      <c r="B1" s="480"/>
      <c r="C1" s="480"/>
      <c r="D1" s="480"/>
      <c r="E1" s="480"/>
      <c r="F1" s="480"/>
      <c r="G1" s="480"/>
      <c r="H1" s="480"/>
      <c r="I1" s="480"/>
      <c r="J1" s="480"/>
      <c r="K1" s="480"/>
      <c r="L1" s="480"/>
      <c r="M1" s="480"/>
      <c r="N1" s="480"/>
    </row>
    <row r="2" spans="1:15" ht="33.75" customHeight="1" x14ac:dyDescent="0.2">
      <c r="A2" s="481" t="s">
        <v>372</v>
      </c>
      <c r="B2" s="481"/>
      <c r="C2" s="481"/>
      <c r="D2" s="481"/>
      <c r="E2" s="481"/>
      <c r="F2" s="481"/>
      <c r="G2" s="481"/>
      <c r="H2" s="481"/>
      <c r="I2" s="481"/>
      <c r="J2" s="481"/>
      <c r="K2" s="481"/>
      <c r="L2" s="481"/>
      <c r="M2" s="481"/>
      <c r="N2" s="481"/>
    </row>
    <row r="4" spans="1:15" ht="15.75" x14ac:dyDescent="0.25">
      <c r="A4" s="19" t="s">
        <v>89</v>
      </c>
    </row>
    <row r="5" spans="1:15" ht="32.25" customHeight="1" x14ac:dyDescent="0.2">
      <c r="A5" s="27"/>
      <c r="B5" s="488" t="s">
        <v>34</v>
      </c>
      <c r="C5" s="490"/>
      <c r="D5" s="488" t="s">
        <v>35</v>
      </c>
      <c r="E5" s="490"/>
      <c r="F5" s="488" t="s">
        <v>36</v>
      </c>
      <c r="G5" s="490"/>
      <c r="H5" s="488" t="s">
        <v>37</v>
      </c>
      <c r="I5" s="490"/>
      <c r="J5" s="488" t="s">
        <v>38</v>
      </c>
      <c r="K5" s="490"/>
      <c r="L5" s="488" t="s">
        <v>39</v>
      </c>
      <c r="M5" s="490"/>
    </row>
    <row r="6" spans="1:15" s="316" customFormat="1" ht="34.5" customHeight="1" x14ac:dyDescent="0.2">
      <c r="A6" s="271"/>
      <c r="B6" s="267" t="s">
        <v>0</v>
      </c>
      <c r="C6" s="45" t="s">
        <v>302</v>
      </c>
      <c r="D6" s="267" t="s">
        <v>0</v>
      </c>
      <c r="E6" s="45" t="s">
        <v>303</v>
      </c>
      <c r="F6" s="267" t="s">
        <v>0</v>
      </c>
      <c r="G6" s="45" t="s">
        <v>304</v>
      </c>
      <c r="H6" s="267" t="s">
        <v>0</v>
      </c>
      <c r="I6" s="45" t="s">
        <v>305</v>
      </c>
      <c r="J6" s="267" t="s">
        <v>0</v>
      </c>
      <c r="K6" s="45" t="s">
        <v>306</v>
      </c>
      <c r="L6" s="267" t="s">
        <v>0</v>
      </c>
      <c r="M6" s="45" t="s">
        <v>307</v>
      </c>
    </row>
    <row r="7" spans="1:15" ht="16.5" customHeight="1" x14ac:dyDescent="0.2">
      <c r="A7" s="27"/>
      <c r="B7" s="107"/>
      <c r="C7" s="45"/>
      <c r="D7" s="107"/>
      <c r="E7" s="45"/>
      <c r="F7" s="107"/>
      <c r="G7" s="45"/>
      <c r="H7" s="107"/>
      <c r="I7" s="45"/>
      <c r="J7" s="107"/>
      <c r="K7" s="45"/>
      <c r="L7" s="107"/>
      <c r="M7" s="45"/>
    </row>
    <row r="8" spans="1:15" x14ac:dyDescent="0.2">
      <c r="A8" s="47">
        <v>40999</v>
      </c>
      <c r="B8" s="180"/>
      <c r="C8" s="160"/>
      <c r="D8" s="180"/>
      <c r="E8" s="160"/>
      <c r="F8" s="180"/>
      <c r="G8" s="160"/>
      <c r="H8" s="180"/>
      <c r="I8" s="160"/>
      <c r="J8" s="181"/>
      <c r="K8" s="162"/>
      <c r="L8" s="181"/>
      <c r="M8" s="162"/>
    </row>
    <row r="9" spans="1:15" x14ac:dyDescent="0.2">
      <c r="A9" s="47">
        <v>41364</v>
      </c>
      <c r="B9" s="181"/>
      <c r="C9" s="162"/>
      <c r="D9" s="181"/>
      <c r="E9" s="162"/>
      <c r="F9" s="181"/>
      <c r="G9" s="162"/>
      <c r="H9" s="181"/>
      <c r="I9" s="162"/>
      <c r="J9" s="181"/>
      <c r="K9" s="162"/>
      <c r="L9" s="181"/>
      <c r="M9" s="162"/>
    </row>
    <row r="10" spans="1:15" x14ac:dyDescent="0.2">
      <c r="A10" s="129">
        <v>41729</v>
      </c>
      <c r="B10" s="181"/>
      <c r="C10" s="162"/>
      <c r="D10" s="181"/>
      <c r="E10" s="162"/>
      <c r="F10" s="181"/>
      <c r="G10" s="162"/>
      <c r="H10" s="181"/>
      <c r="I10" s="162"/>
      <c r="J10" s="181"/>
      <c r="K10" s="162"/>
      <c r="L10" s="181"/>
      <c r="M10" s="162"/>
      <c r="N10" s="29"/>
      <c r="O10" s="28"/>
    </row>
    <row r="11" spans="1:15" x14ac:dyDescent="0.2">
      <c r="A11" s="48"/>
      <c r="B11" s="121"/>
      <c r="C11" s="122"/>
      <c r="D11" s="121"/>
      <c r="E11" s="122"/>
      <c r="F11" s="121"/>
      <c r="G11" s="122"/>
      <c r="H11" s="121"/>
      <c r="I11" s="122"/>
      <c r="J11" s="121"/>
      <c r="K11" s="122"/>
      <c r="L11" s="121"/>
      <c r="M11" s="122"/>
      <c r="N11" s="29"/>
      <c r="O11" s="28"/>
    </row>
    <row r="12" spans="1:15" x14ac:dyDescent="0.2">
      <c r="A12" s="277" t="s">
        <v>103</v>
      </c>
      <c r="B12" s="123"/>
      <c r="C12" s="124"/>
      <c r="D12" s="123"/>
      <c r="E12" s="124"/>
      <c r="F12" s="123"/>
      <c r="G12" s="124"/>
      <c r="H12" s="125"/>
      <c r="I12" s="125"/>
      <c r="J12" s="125"/>
      <c r="K12" s="125"/>
      <c r="L12" s="125"/>
      <c r="M12" s="125"/>
      <c r="N12" s="28"/>
      <c r="O12" s="28"/>
    </row>
    <row r="13" spans="1:15" x14ac:dyDescent="0.2">
      <c r="A13" s="28"/>
      <c r="B13" s="123"/>
      <c r="C13" s="124"/>
      <c r="D13" s="123"/>
      <c r="E13" s="124"/>
      <c r="F13" s="123"/>
      <c r="G13" s="124"/>
      <c r="H13" s="125"/>
      <c r="I13" s="125"/>
      <c r="J13" s="125"/>
      <c r="K13" s="125"/>
      <c r="L13" s="125"/>
      <c r="M13" s="125"/>
      <c r="N13" s="28"/>
    </row>
    <row r="14" spans="1:15" ht="15.75" x14ac:dyDescent="0.25">
      <c r="A14" s="19" t="s">
        <v>90</v>
      </c>
      <c r="B14" s="125"/>
      <c r="C14" s="126"/>
      <c r="D14" s="125"/>
      <c r="E14" s="126"/>
      <c r="F14" s="125"/>
      <c r="G14" s="126"/>
      <c r="H14" s="125"/>
      <c r="I14" s="125"/>
      <c r="J14" s="125"/>
      <c r="K14" s="125"/>
      <c r="L14" s="125"/>
      <c r="M14" s="125"/>
    </row>
    <row r="15" spans="1:15" s="2" customFormat="1" ht="32.25" customHeight="1" x14ac:dyDescent="0.2">
      <c r="A15" s="130"/>
      <c r="B15" s="496" t="s">
        <v>34</v>
      </c>
      <c r="C15" s="497"/>
      <c r="D15" s="496" t="s">
        <v>35</v>
      </c>
      <c r="E15" s="497"/>
      <c r="F15" s="496" t="s">
        <v>36</v>
      </c>
      <c r="G15" s="497"/>
      <c r="H15" s="496" t="s">
        <v>37</v>
      </c>
      <c r="I15" s="497"/>
      <c r="J15" s="496" t="s">
        <v>38</v>
      </c>
      <c r="K15" s="497"/>
      <c r="L15" s="496" t="s">
        <v>39</v>
      </c>
      <c r="M15" s="497"/>
    </row>
    <row r="16" spans="1:15" s="316" customFormat="1" ht="34.5" customHeight="1" x14ac:dyDescent="0.2">
      <c r="A16" s="271"/>
      <c r="B16" s="267" t="s">
        <v>0</v>
      </c>
      <c r="C16" s="45" t="s">
        <v>302</v>
      </c>
      <c r="D16" s="267" t="s">
        <v>0</v>
      </c>
      <c r="E16" s="45" t="s">
        <v>303</v>
      </c>
      <c r="F16" s="267" t="s">
        <v>0</v>
      </c>
      <c r="G16" s="45" t="s">
        <v>304</v>
      </c>
      <c r="H16" s="267" t="s">
        <v>0</v>
      </c>
      <c r="I16" s="45" t="s">
        <v>305</v>
      </c>
      <c r="J16" s="267" t="s">
        <v>0</v>
      </c>
      <c r="K16" s="45" t="s">
        <v>306</v>
      </c>
      <c r="L16" s="267" t="s">
        <v>0</v>
      </c>
      <c r="M16" s="45" t="s">
        <v>307</v>
      </c>
    </row>
    <row r="17" spans="1:13" s="2" customFormat="1" ht="16.5" customHeight="1" x14ac:dyDescent="0.2">
      <c r="A17" s="130"/>
      <c r="B17" s="107"/>
      <c r="C17" s="45"/>
      <c r="D17" s="107"/>
      <c r="E17" s="45"/>
      <c r="F17" s="107"/>
      <c r="G17" s="45"/>
      <c r="H17" s="107"/>
      <c r="I17" s="45"/>
      <c r="J17" s="107"/>
      <c r="K17" s="45"/>
      <c r="L17" s="107"/>
      <c r="M17" s="45"/>
    </row>
    <row r="18" spans="1:13" s="2" customFormat="1" x14ac:dyDescent="0.2">
      <c r="A18" s="47">
        <v>40999</v>
      </c>
      <c r="B18" s="180"/>
      <c r="C18" s="160"/>
      <c r="D18" s="180"/>
      <c r="E18" s="160"/>
      <c r="F18" s="180"/>
      <c r="G18" s="160"/>
      <c r="H18" s="180"/>
      <c r="I18" s="160"/>
      <c r="J18" s="180"/>
      <c r="K18" s="160"/>
      <c r="L18" s="180"/>
      <c r="M18" s="160"/>
    </row>
    <row r="19" spans="1:13" s="2" customFormat="1" x14ac:dyDescent="0.2">
      <c r="A19" s="47">
        <v>41364</v>
      </c>
      <c r="B19" s="180"/>
      <c r="C19" s="160"/>
      <c r="D19" s="180"/>
      <c r="E19" s="160"/>
      <c r="F19" s="180"/>
      <c r="G19" s="160"/>
      <c r="H19" s="180"/>
      <c r="I19" s="160"/>
      <c r="J19" s="180"/>
      <c r="K19" s="160"/>
      <c r="L19" s="180"/>
      <c r="M19" s="160"/>
    </row>
    <row r="20" spans="1:13" s="2" customFormat="1" x14ac:dyDescent="0.2">
      <c r="A20" s="47">
        <v>41729</v>
      </c>
      <c r="B20" s="180"/>
      <c r="C20" s="160"/>
      <c r="D20" s="180"/>
      <c r="E20" s="160"/>
      <c r="F20" s="180"/>
      <c r="G20" s="160"/>
      <c r="H20" s="180"/>
      <c r="I20" s="160"/>
      <c r="J20" s="180"/>
      <c r="K20" s="160"/>
      <c r="L20" s="180"/>
      <c r="M20" s="160"/>
    </row>
    <row r="21" spans="1:13" x14ac:dyDescent="0.2">
      <c r="A21" s="48"/>
      <c r="B21" s="121"/>
      <c r="C21" s="122"/>
      <c r="D21" s="121"/>
      <c r="E21" s="122"/>
      <c r="F21" s="121"/>
      <c r="G21" s="122"/>
      <c r="H21" s="121"/>
      <c r="I21" s="122"/>
      <c r="J21" s="137"/>
      <c r="K21" s="122"/>
      <c r="L21" s="121"/>
      <c r="M21" s="122"/>
    </row>
    <row r="22" spans="1:13" x14ac:dyDescent="0.2">
      <c r="A22" s="277" t="s">
        <v>104</v>
      </c>
      <c r="B22" s="125"/>
      <c r="C22" s="125"/>
      <c r="D22" s="125"/>
      <c r="E22" s="125"/>
      <c r="F22" s="125"/>
      <c r="G22" s="125"/>
      <c r="H22" s="125"/>
      <c r="I22" s="125"/>
      <c r="J22" s="125"/>
      <c r="K22" s="125"/>
      <c r="L22" s="125"/>
      <c r="M22" s="125"/>
    </row>
    <row r="23" spans="1:13" x14ac:dyDescent="0.2">
      <c r="A23" s="28"/>
      <c r="B23" s="123"/>
      <c r="C23" s="124"/>
      <c r="D23" s="123"/>
      <c r="E23" s="124"/>
      <c r="F23" s="123"/>
      <c r="G23" s="124"/>
      <c r="H23" s="125"/>
      <c r="I23" s="125"/>
      <c r="J23" s="125"/>
      <c r="K23" s="125"/>
      <c r="L23" s="125"/>
      <c r="M23" s="125"/>
    </row>
    <row r="24" spans="1:13" ht="14.25" customHeight="1" x14ac:dyDescent="0.25">
      <c r="A24" s="19" t="s">
        <v>80</v>
      </c>
      <c r="B24" s="125"/>
      <c r="C24" s="126"/>
      <c r="D24" s="125"/>
      <c r="E24" s="126"/>
      <c r="F24" s="125"/>
      <c r="G24" s="126"/>
      <c r="H24" s="125"/>
      <c r="I24" s="125"/>
      <c r="J24" s="125"/>
      <c r="K24" s="125"/>
      <c r="L24" s="125"/>
      <c r="M24" s="125"/>
    </row>
    <row r="25" spans="1:13" ht="35.25" customHeight="1" x14ac:dyDescent="0.25">
      <c r="A25" s="27"/>
      <c r="B25" s="487" t="s">
        <v>34</v>
      </c>
      <c r="C25" s="487"/>
      <c r="D25" s="487" t="s">
        <v>35</v>
      </c>
      <c r="E25" s="487"/>
      <c r="F25" s="487" t="s">
        <v>36</v>
      </c>
      <c r="G25" s="492"/>
      <c r="H25" s="487" t="s">
        <v>37</v>
      </c>
      <c r="I25" s="492"/>
      <c r="J25" s="487" t="s">
        <v>38</v>
      </c>
      <c r="K25" s="492"/>
      <c r="L25" s="487" t="s">
        <v>39</v>
      </c>
      <c r="M25" s="492"/>
    </row>
    <row r="26" spans="1:13" s="316" customFormat="1" ht="34.5" customHeight="1" x14ac:dyDescent="0.2">
      <c r="A26" s="271"/>
      <c r="B26" s="267" t="s">
        <v>0</v>
      </c>
      <c r="C26" s="45" t="s">
        <v>302</v>
      </c>
      <c r="D26" s="267" t="s">
        <v>0</v>
      </c>
      <c r="E26" s="45" t="s">
        <v>303</v>
      </c>
      <c r="F26" s="267" t="s">
        <v>0</v>
      </c>
      <c r="G26" s="45" t="s">
        <v>304</v>
      </c>
      <c r="H26" s="267" t="s">
        <v>0</v>
      </c>
      <c r="I26" s="45" t="s">
        <v>305</v>
      </c>
      <c r="J26" s="267" t="s">
        <v>0</v>
      </c>
      <c r="K26" s="45" t="s">
        <v>306</v>
      </c>
      <c r="L26" s="267" t="s">
        <v>0</v>
      </c>
      <c r="M26" s="45" t="s">
        <v>307</v>
      </c>
    </row>
    <row r="27" spans="1:13" x14ac:dyDescent="0.2">
      <c r="A27" s="27"/>
      <c r="B27" s="127"/>
      <c r="C27" s="128"/>
      <c r="D27" s="127"/>
      <c r="E27" s="128"/>
      <c r="F27" s="127"/>
      <c r="G27" s="128"/>
      <c r="H27" s="127"/>
      <c r="I27" s="128"/>
      <c r="J27" s="127"/>
      <c r="K27" s="128"/>
      <c r="L27" s="127"/>
      <c r="M27" s="128"/>
    </row>
    <row r="28" spans="1:13" x14ac:dyDescent="0.2">
      <c r="A28" s="129">
        <v>40999</v>
      </c>
      <c r="B28" s="138">
        <v>2</v>
      </c>
      <c r="C28" s="39">
        <v>8.9686098654708519E-3</v>
      </c>
      <c r="D28" s="138">
        <v>2</v>
      </c>
      <c r="E28" s="39">
        <v>8.9686098654708519E-3</v>
      </c>
      <c r="F28" s="138">
        <v>9</v>
      </c>
      <c r="G28" s="39">
        <v>4.0358744394618833E-2</v>
      </c>
      <c r="H28" s="138">
        <v>86</v>
      </c>
      <c r="I28" s="39">
        <v>0.38565022421524664</v>
      </c>
      <c r="J28" s="138">
        <v>108</v>
      </c>
      <c r="K28" s="39">
        <v>0.48430493273542602</v>
      </c>
      <c r="L28" s="138">
        <v>16</v>
      </c>
      <c r="M28" s="39">
        <v>7.1748878923766815E-2</v>
      </c>
    </row>
    <row r="29" spans="1:13" x14ac:dyDescent="0.2">
      <c r="A29" s="47">
        <v>41364</v>
      </c>
      <c r="B29" s="138">
        <v>2</v>
      </c>
      <c r="C29" s="39">
        <v>8.8105726872246704E-3</v>
      </c>
      <c r="D29" s="138">
        <v>2</v>
      </c>
      <c r="E29" s="39">
        <v>8.8105726872246704E-3</v>
      </c>
      <c r="F29" s="138">
        <v>13</v>
      </c>
      <c r="G29" s="39">
        <v>5.7268722466960353E-2</v>
      </c>
      <c r="H29" s="138">
        <v>77</v>
      </c>
      <c r="I29" s="39">
        <v>0.33920704845814981</v>
      </c>
      <c r="J29" s="138">
        <v>122</v>
      </c>
      <c r="K29" s="39">
        <v>0.5374449339207048</v>
      </c>
      <c r="L29" s="138">
        <v>11</v>
      </c>
      <c r="M29" s="39">
        <v>4.8458149779735685E-2</v>
      </c>
    </row>
    <row r="30" spans="1:13" x14ac:dyDescent="0.2">
      <c r="A30" s="129">
        <v>41729</v>
      </c>
      <c r="B30" s="138">
        <v>0</v>
      </c>
      <c r="C30" s="39">
        <v>0</v>
      </c>
      <c r="D30" s="138">
        <v>1</v>
      </c>
      <c r="E30" s="39">
        <v>4.2372881355932203E-3</v>
      </c>
      <c r="F30" s="138">
        <v>11</v>
      </c>
      <c r="G30" s="39">
        <v>4.6610169491525424E-2</v>
      </c>
      <c r="H30" s="138">
        <v>75</v>
      </c>
      <c r="I30" s="39">
        <v>0.31779661016949151</v>
      </c>
      <c r="J30" s="138">
        <v>133</v>
      </c>
      <c r="K30" s="39">
        <v>0.56355932203389836</v>
      </c>
      <c r="L30" s="138">
        <v>16</v>
      </c>
      <c r="M30" s="39">
        <v>6.7796610169491525E-2</v>
      </c>
    </row>
    <row r="31" spans="1:13" ht="15.75" x14ac:dyDescent="0.25">
      <c r="A31" s="80"/>
      <c r="B31" s="26"/>
      <c r="C31" s="81"/>
      <c r="D31" s="26"/>
      <c r="E31" s="81"/>
      <c r="F31" s="110"/>
      <c r="G31" s="81"/>
      <c r="H31" s="110"/>
      <c r="I31" s="26"/>
      <c r="J31" s="110"/>
      <c r="K31" s="26"/>
      <c r="L31" s="26"/>
      <c r="M31" s="26"/>
    </row>
    <row r="32" spans="1:13" x14ac:dyDescent="0.2">
      <c r="A32" s="28"/>
      <c r="B32" s="33"/>
      <c r="C32" s="41"/>
      <c r="D32" s="33"/>
      <c r="E32" s="41"/>
      <c r="F32" s="33"/>
      <c r="G32" s="41"/>
    </row>
    <row r="33" spans="1:13" x14ac:dyDescent="0.2">
      <c r="A33" s="28"/>
      <c r="B33" s="123"/>
      <c r="C33" s="124"/>
      <c r="D33" s="123"/>
      <c r="E33" s="124"/>
      <c r="F33" s="123"/>
      <c r="G33" s="124"/>
      <c r="H33" s="125"/>
      <c r="I33" s="125"/>
      <c r="J33" s="125"/>
      <c r="K33" s="125"/>
      <c r="L33" s="125"/>
      <c r="M33" s="125"/>
    </row>
    <row r="34" spans="1:13" ht="15.75" x14ac:dyDescent="0.25">
      <c r="A34" s="19" t="s">
        <v>91</v>
      </c>
      <c r="B34" s="125"/>
      <c r="C34" s="126"/>
      <c r="D34" s="125"/>
      <c r="E34" s="126"/>
      <c r="F34" s="125"/>
      <c r="G34" s="126"/>
      <c r="H34" s="125"/>
      <c r="I34" s="125"/>
      <c r="J34" s="125"/>
      <c r="K34" s="125"/>
      <c r="L34" s="125"/>
      <c r="M34" s="125"/>
    </row>
    <row r="35" spans="1:13" ht="34.5" customHeight="1" x14ac:dyDescent="0.25">
      <c r="A35" s="27"/>
      <c r="B35" s="487" t="s">
        <v>34</v>
      </c>
      <c r="C35" s="487"/>
      <c r="D35" s="487" t="s">
        <v>35</v>
      </c>
      <c r="E35" s="487"/>
      <c r="F35" s="487" t="s">
        <v>36</v>
      </c>
      <c r="G35" s="492"/>
      <c r="H35" s="487" t="s">
        <v>37</v>
      </c>
      <c r="I35" s="492"/>
      <c r="J35" s="487" t="s">
        <v>38</v>
      </c>
      <c r="K35" s="492"/>
      <c r="L35" s="487" t="s">
        <v>39</v>
      </c>
      <c r="M35" s="492"/>
    </row>
    <row r="36" spans="1:13" s="316" customFormat="1" ht="34.5" customHeight="1" x14ac:dyDescent="0.2">
      <c r="A36" s="271"/>
      <c r="B36" s="267" t="s">
        <v>0</v>
      </c>
      <c r="C36" s="45" t="s">
        <v>302</v>
      </c>
      <c r="D36" s="267" t="s">
        <v>0</v>
      </c>
      <c r="E36" s="45" t="s">
        <v>303</v>
      </c>
      <c r="F36" s="267" t="s">
        <v>0</v>
      </c>
      <c r="G36" s="45" t="s">
        <v>304</v>
      </c>
      <c r="H36" s="267" t="s">
        <v>0</v>
      </c>
      <c r="I36" s="45" t="s">
        <v>305</v>
      </c>
      <c r="J36" s="267" t="s">
        <v>0</v>
      </c>
      <c r="K36" s="45" t="s">
        <v>306</v>
      </c>
      <c r="L36" s="267" t="s">
        <v>0</v>
      </c>
      <c r="M36" s="45" t="s">
        <v>307</v>
      </c>
    </row>
    <row r="37" spans="1:13" x14ac:dyDescent="0.2">
      <c r="A37" s="27"/>
      <c r="B37" s="127"/>
      <c r="C37" s="128"/>
      <c r="D37" s="127"/>
      <c r="E37" s="128"/>
      <c r="F37" s="127"/>
      <c r="G37" s="128"/>
      <c r="H37" s="127"/>
      <c r="I37" s="128"/>
      <c r="J37" s="127"/>
      <c r="K37" s="128"/>
      <c r="L37" s="127"/>
      <c r="M37" s="128"/>
    </row>
    <row r="38" spans="1:13" x14ac:dyDescent="0.2">
      <c r="A38" s="129">
        <v>40999</v>
      </c>
      <c r="B38" s="138">
        <v>0</v>
      </c>
      <c r="C38" s="39">
        <v>0</v>
      </c>
      <c r="D38" s="138">
        <v>0</v>
      </c>
      <c r="E38" s="39">
        <v>0</v>
      </c>
      <c r="F38" s="138">
        <v>6</v>
      </c>
      <c r="G38" s="39">
        <v>0.16216216216216217</v>
      </c>
      <c r="H38" s="138">
        <v>11</v>
      </c>
      <c r="I38" s="39">
        <v>0.29729729729729731</v>
      </c>
      <c r="J38" s="138">
        <v>15</v>
      </c>
      <c r="K38" s="39">
        <v>0.40540540540540543</v>
      </c>
      <c r="L38" s="138">
        <v>5</v>
      </c>
      <c r="M38" s="39">
        <v>0.13513513513513514</v>
      </c>
    </row>
    <row r="39" spans="1:13" x14ac:dyDescent="0.2">
      <c r="A39" s="47">
        <v>41364</v>
      </c>
      <c r="B39" s="138">
        <v>0</v>
      </c>
      <c r="C39" s="39">
        <v>0</v>
      </c>
      <c r="D39" s="138">
        <v>0</v>
      </c>
      <c r="E39" s="39">
        <v>0</v>
      </c>
      <c r="F39" s="138">
        <v>2</v>
      </c>
      <c r="G39" s="39">
        <v>5.128205128205128E-2</v>
      </c>
      <c r="H39" s="138">
        <v>15</v>
      </c>
      <c r="I39" s="39">
        <v>0.38461538461538464</v>
      </c>
      <c r="J39" s="138">
        <v>20</v>
      </c>
      <c r="K39" s="39">
        <v>0.51282051282051277</v>
      </c>
      <c r="L39" s="138">
        <v>2</v>
      </c>
      <c r="M39" s="39">
        <v>5.128205128205128E-2</v>
      </c>
    </row>
    <row r="40" spans="1:13" x14ac:dyDescent="0.2">
      <c r="A40" s="129">
        <v>41729</v>
      </c>
      <c r="B40" s="138">
        <v>0</v>
      </c>
      <c r="C40" s="39">
        <v>0</v>
      </c>
      <c r="D40" s="138">
        <v>0</v>
      </c>
      <c r="E40" s="39">
        <v>0</v>
      </c>
      <c r="F40" s="138">
        <v>1</v>
      </c>
      <c r="G40" s="39">
        <v>2.6315789473684209E-2</v>
      </c>
      <c r="H40" s="138">
        <v>8</v>
      </c>
      <c r="I40" s="39">
        <v>0.21052631578947367</v>
      </c>
      <c r="J40" s="138">
        <v>27</v>
      </c>
      <c r="K40" s="39">
        <v>0.71052631578947367</v>
      </c>
      <c r="L40" s="138">
        <v>2</v>
      </c>
      <c r="M40" s="39">
        <v>5.2631578947368418E-2</v>
      </c>
    </row>
    <row r="41" spans="1:13" ht="15.75" x14ac:dyDescent="0.25">
      <c r="A41" s="80"/>
      <c r="B41" s="26"/>
      <c r="C41" s="81"/>
      <c r="D41" s="26"/>
      <c r="E41" s="81"/>
      <c r="F41" s="110"/>
      <c r="G41" s="81"/>
      <c r="H41" s="110"/>
      <c r="I41" s="26"/>
      <c r="J41" s="110"/>
      <c r="K41" s="26"/>
      <c r="L41" s="26"/>
      <c r="M41" s="26"/>
    </row>
    <row r="42" spans="1:13" ht="15.75" x14ac:dyDescent="0.25">
      <c r="A42" s="151"/>
      <c r="B42" s="28"/>
      <c r="C42" s="63"/>
      <c r="D42" s="28"/>
      <c r="E42" s="63"/>
      <c r="F42" s="152"/>
      <c r="G42" s="63"/>
      <c r="H42" s="152"/>
      <c r="I42" s="28"/>
      <c r="J42" s="152"/>
      <c r="K42" s="28"/>
      <c r="L42" s="28"/>
      <c r="M42" s="28"/>
    </row>
    <row r="43" spans="1:13" ht="15.75" x14ac:dyDescent="0.25">
      <c r="A43" s="151"/>
      <c r="B43" s="28"/>
      <c r="C43" s="63"/>
      <c r="D43" s="28"/>
      <c r="E43" s="63"/>
      <c r="F43" s="152"/>
      <c r="G43" s="63"/>
      <c r="H43" s="152"/>
      <c r="I43" s="28"/>
      <c r="J43" s="152"/>
      <c r="K43" s="28"/>
      <c r="L43" s="28"/>
      <c r="M43" s="28"/>
    </row>
    <row r="44" spans="1:13" ht="15.75" x14ac:dyDescent="0.25">
      <c r="A44" s="19" t="s">
        <v>92</v>
      </c>
      <c r="B44" s="125"/>
      <c r="C44" s="126"/>
      <c r="D44" s="125"/>
      <c r="E44" s="126"/>
      <c r="F44" s="125"/>
      <c r="G44" s="126"/>
      <c r="H44" s="125"/>
      <c r="I44" s="125"/>
      <c r="J44" s="125"/>
      <c r="K44" s="125"/>
      <c r="L44" s="125"/>
      <c r="M44" s="125"/>
    </row>
    <row r="45" spans="1:13" ht="33.75" customHeight="1" x14ac:dyDescent="0.25">
      <c r="A45" s="27"/>
      <c r="B45" s="487" t="s">
        <v>34</v>
      </c>
      <c r="C45" s="487"/>
      <c r="D45" s="487" t="s">
        <v>35</v>
      </c>
      <c r="E45" s="487"/>
      <c r="F45" s="487" t="s">
        <v>36</v>
      </c>
      <c r="G45" s="492"/>
      <c r="H45" s="487" t="s">
        <v>37</v>
      </c>
      <c r="I45" s="492"/>
      <c r="J45" s="487" t="s">
        <v>38</v>
      </c>
      <c r="K45" s="492"/>
      <c r="L45" s="487" t="s">
        <v>39</v>
      </c>
      <c r="M45" s="492"/>
    </row>
    <row r="46" spans="1:13" s="316" customFormat="1" ht="34.5" customHeight="1" x14ac:dyDescent="0.2">
      <c r="A46" s="271"/>
      <c r="B46" s="267" t="s">
        <v>0</v>
      </c>
      <c r="C46" s="45" t="s">
        <v>302</v>
      </c>
      <c r="D46" s="267" t="s">
        <v>0</v>
      </c>
      <c r="E46" s="45" t="s">
        <v>303</v>
      </c>
      <c r="F46" s="267" t="s">
        <v>0</v>
      </c>
      <c r="G46" s="45" t="s">
        <v>304</v>
      </c>
      <c r="H46" s="267" t="s">
        <v>0</v>
      </c>
      <c r="I46" s="45" t="s">
        <v>305</v>
      </c>
      <c r="J46" s="267" t="s">
        <v>0</v>
      </c>
      <c r="K46" s="45" t="s">
        <v>306</v>
      </c>
      <c r="L46" s="267" t="s">
        <v>0</v>
      </c>
      <c r="M46" s="45" t="s">
        <v>307</v>
      </c>
    </row>
    <row r="47" spans="1:13" x14ac:dyDescent="0.2">
      <c r="A47" s="27"/>
      <c r="B47" s="127"/>
      <c r="C47" s="128"/>
      <c r="D47" s="127"/>
      <c r="E47" s="128"/>
      <c r="F47" s="127"/>
      <c r="G47" s="128"/>
      <c r="H47" s="127"/>
      <c r="I47" s="128"/>
      <c r="J47" s="127"/>
      <c r="K47" s="128"/>
      <c r="L47" s="127"/>
      <c r="M47" s="128"/>
    </row>
    <row r="48" spans="1:13" x14ac:dyDescent="0.2">
      <c r="A48" s="129">
        <v>40999</v>
      </c>
      <c r="B48" s="138">
        <v>0</v>
      </c>
      <c r="C48" s="39">
        <v>0</v>
      </c>
      <c r="D48" s="138">
        <v>0</v>
      </c>
      <c r="E48" s="39">
        <v>0</v>
      </c>
      <c r="F48" s="138">
        <v>2</v>
      </c>
      <c r="G48" s="39">
        <v>0.33333333333333331</v>
      </c>
      <c r="H48" s="138">
        <v>2</v>
      </c>
      <c r="I48" s="39">
        <v>0.33333333333333331</v>
      </c>
      <c r="J48" s="138">
        <v>2</v>
      </c>
      <c r="K48" s="39">
        <v>0.33333333333333331</v>
      </c>
      <c r="L48" s="138">
        <v>0</v>
      </c>
      <c r="M48" s="39">
        <v>0</v>
      </c>
    </row>
    <row r="49" spans="1:13" x14ac:dyDescent="0.2">
      <c r="A49" s="47">
        <v>41364</v>
      </c>
      <c r="B49" s="138">
        <v>0</v>
      </c>
      <c r="C49" s="39">
        <v>0</v>
      </c>
      <c r="D49" s="138">
        <v>1</v>
      </c>
      <c r="E49" s="39">
        <v>0.16666666666666666</v>
      </c>
      <c r="F49" s="138">
        <v>0</v>
      </c>
      <c r="G49" s="39">
        <v>0</v>
      </c>
      <c r="H49" s="138">
        <v>3</v>
      </c>
      <c r="I49" s="39">
        <v>0.5</v>
      </c>
      <c r="J49" s="138">
        <v>2</v>
      </c>
      <c r="K49" s="39">
        <v>0.33333333333333331</v>
      </c>
      <c r="L49" s="138">
        <v>0</v>
      </c>
      <c r="M49" s="39">
        <v>0</v>
      </c>
    </row>
    <row r="50" spans="1:13" x14ac:dyDescent="0.2">
      <c r="A50" s="129">
        <v>41729</v>
      </c>
      <c r="B50" s="138">
        <v>0</v>
      </c>
      <c r="C50" s="39">
        <v>0</v>
      </c>
      <c r="D50" s="138">
        <v>2</v>
      </c>
      <c r="E50" s="39">
        <v>0.33333333333333331</v>
      </c>
      <c r="F50" s="138">
        <v>0</v>
      </c>
      <c r="G50" s="39">
        <v>0</v>
      </c>
      <c r="H50" s="138">
        <v>3</v>
      </c>
      <c r="I50" s="39">
        <v>0.5</v>
      </c>
      <c r="J50" s="138">
        <v>1</v>
      </c>
      <c r="K50" s="39">
        <v>0.16666666666666666</v>
      </c>
      <c r="L50" s="138">
        <v>0</v>
      </c>
      <c r="M50" s="39">
        <v>0</v>
      </c>
    </row>
    <row r="51" spans="1:13" ht="15.75" x14ac:dyDescent="0.25">
      <c r="A51" s="80"/>
      <c r="B51" s="26"/>
      <c r="C51" s="81"/>
      <c r="D51" s="26"/>
      <c r="E51" s="81"/>
      <c r="F51" s="110"/>
      <c r="G51" s="81"/>
      <c r="H51" s="110"/>
      <c r="I51" s="26"/>
      <c r="J51" s="110"/>
      <c r="K51" s="26"/>
      <c r="L51" s="26"/>
      <c r="M51" s="26"/>
    </row>
    <row r="52" spans="1:13" ht="15.75" x14ac:dyDescent="0.25">
      <c r="A52" s="151"/>
      <c r="B52" s="28"/>
      <c r="C52" s="63"/>
      <c r="D52" s="28"/>
      <c r="E52" s="63"/>
      <c r="F52" s="152"/>
      <c r="G52" s="63"/>
      <c r="H52" s="152"/>
      <c r="I52" s="28"/>
      <c r="J52" s="152"/>
      <c r="K52" s="28"/>
      <c r="L52" s="28"/>
      <c r="M52" s="28"/>
    </row>
    <row r="53" spans="1:13" ht="15.75" x14ac:dyDescent="0.25">
      <c r="A53" s="151"/>
      <c r="B53" s="28"/>
      <c r="C53" s="63"/>
      <c r="D53" s="28"/>
      <c r="E53" s="63"/>
      <c r="F53" s="152"/>
      <c r="G53" s="63"/>
      <c r="H53" s="152"/>
      <c r="I53" s="28"/>
      <c r="J53" s="152"/>
      <c r="K53" s="28"/>
      <c r="L53" s="28"/>
      <c r="M53" s="28"/>
    </row>
    <row r="54" spans="1:13" ht="15.75" x14ac:dyDescent="0.25">
      <c r="A54" s="19" t="s">
        <v>93</v>
      </c>
      <c r="B54" s="125"/>
      <c r="C54" s="126"/>
      <c r="D54" s="125"/>
      <c r="E54" s="126"/>
      <c r="F54" s="125"/>
      <c r="G54" s="126"/>
      <c r="H54" s="125"/>
      <c r="I54" s="125"/>
      <c r="J54" s="125"/>
      <c r="K54" s="125"/>
      <c r="L54" s="125"/>
      <c r="M54" s="125"/>
    </row>
    <row r="55" spans="1:13" ht="33.75" customHeight="1" x14ac:dyDescent="0.25">
      <c r="A55" s="27"/>
      <c r="B55" s="487" t="s">
        <v>34</v>
      </c>
      <c r="C55" s="487"/>
      <c r="D55" s="487" t="s">
        <v>35</v>
      </c>
      <c r="E55" s="487"/>
      <c r="F55" s="487" t="s">
        <v>36</v>
      </c>
      <c r="G55" s="492"/>
      <c r="H55" s="487" t="s">
        <v>37</v>
      </c>
      <c r="I55" s="492"/>
      <c r="J55" s="487" t="s">
        <v>38</v>
      </c>
      <c r="K55" s="492"/>
      <c r="L55" s="487" t="s">
        <v>39</v>
      </c>
      <c r="M55" s="492"/>
    </row>
    <row r="56" spans="1:13" s="316" customFormat="1" ht="34.5" customHeight="1" x14ac:dyDescent="0.2">
      <c r="A56" s="271"/>
      <c r="B56" s="267" t="s">
        <v>0</v>
      </c>
      <c r="C56" s="45" t="s">
        <v>302</v>
      </c>
      <c r="D56" s="267" t="s">
        <v>0</v>
      </c>
      <c r="E56" s="45" t="s">
        <v>303</v>
      </c>
      <c r="F56" s="267" t="s">
        <v>0</v>
      </c>
      <c r="G56" s="45" t="s">
        <v>304</v>
      </c>
      <c r="H56" s="267" t="s">
        <v>0</v>
      </c>
      <c r="I56" s="45" t="s">
        <v>305</v>
      </c>
      <c r="J56" s="267" t="s">
        <v>0</v>
      </c>
      <c r="K56" s="45" t="s">
        <v>306</v>
      </c>
      <c r="L56" s="267" t="s">
        <v>0</v>
      </c>
      <c r="M56" s="45" t="s">
        <v>307</v>
      </c>
    </row>
    <row r="57" spans="1:13" x14ac:dyDescent="0.2">
      <c r="A57" s="27"/>
      <c r="B57" s="127"/>
      <c r="C57" s="128"/>
      <c r="D57" s="127"/>
      <c r="E57" s="128"/>
      <c r="F57" s="127"/>
      <c r="G57" s="128"/>
      <c r="H57" s="127"/>
      <c r="I57" s="128"/>
      <c r="J57" s="127"/>
      <c r="K57" s="128"/>
      <c r="L57" s="127"/>
      <c r="M57" s="128"/>
    </row>
    <row r="58" spans="1:13" x14ac:dyDescent="0.2">
      <c r="A58" s="129">
        <v>40999</v>
      </c>
      <c r="B58" s="138">
        <v>0</v>
      </c>
      <c r="C58" s="39">
        <v>0</v>
      </c>
      <c r="D58" s="138">
        <v>0</v>
      </c>
      <c r="E58" s="39">
        <v>0</v>
      </c>
      <c r="F58" s="138">
        <v>0</v>
      </c>
      <c r="G58" s="39">
        <v>0</v>
      </c>
      <c r="H58" s="138">
        <v>5</v>
      </c>
      <c r="I58" s="39">
        <v>0.25</v>
      </c>
      <c r="J58" s="138">
        <v>12</v>
      </c>
      <c r="K58" s="39">
        <v>0.6</v>
      </c>
      <c r="L58" s="138">
        <v>3</v>
      </c>
      <c r="M58" s="39">
        <v>0.15</v>
      </c>
    </row>
    <row r="59" spans="1:13" x14ac:dyDescent="0.2">
      <c r="A59" s="47">
        <v>41364</v>
      </c>
      <c r="B59" s="138">
        <v>0</v>
      </c>
      <c r="C59" s="39">
        <v>0</v>
      </c>
      <c r="D59" s="138">
        <v>0</v>
      </c>
      <c r="E59" s="39">
        <v>0</v>
      </c>
      <c r="F59" s="138">
        <v>0</v>
      </c>
      <c r="G59" s="39">
        <v>0</v>
      </c>
      <c r="H59" s="138">
        <v>5</v>
      </c>
      <c r="I59" s="39">
        <v>0.25</v>
      </c>
      <c r="J59" s="138">
        <v>12</v>
      </c>
      <c r="K59" s="39">
        <v>0.6</v>
      </c>
      <c r="L59" s="138">
        <v>3</v>
      </c>
      <c r="M59" s="39">
        <v>0.15</v>
      </c>
    </row>
    <row r="60" spans="1:13" x14ac:dyDescent="0.2">
      <c r="A60" s="129">
        <v>41729</v>
      </c>
      <c r="B60" s="138">
        <v>0</v>
      </c>
      <c r="C60" s="39">
        <v>0</v>
      </c>
      <c r="D60" s="138">
        <v>0</v>
      </c>
      <c r="E60" s="39">
        <v>0</v>
      </c>
      <c r="F60" s="138">
        <v>0</v>
      </c>
      <c r="G60" s="39">
        <v>0</v>
      </c>
      <c r="H60" s="138">
        <v>1</v>
      </c>
      <c r="I60" s="39">
        <v>0.05</v>
      </c>
      <c r="J60" s="138">
        <v>16</v>
      </c>
      <c r="K60" s="39">
        <v>0.8</v>
      </c>
      <c r="L60" s="138">
        <v>3</v>
      </c>
      <c r="M60" s="39">
        <v>0.15</v>
      </c>
    </row>
    <row r="61" spans="1:13" ht="15.75" x14ac:dyDescent="0.25">
      <c r="A61" s="80"/>
      <c r="B61" s="26"/>
      <c r="C61" s="81"/>
      <c r="D61" s="26"/>
      <c r="E61" s="81"/>
      <c r="F61" s="110"/>
      <c r="G61" s="81"/>
      <c r="H61" s="110"/>
      <c r="I61" s="26"/>
      <c r="J61" s="110"/>
      <c r="K61" s="26"/>
      <c r="L61" s="26"/>
      <c r="M61" s="26"/>
    </row>
    <row r="62" spans="1:13" ht="15.75" x14ac:dyDescent="0.25">
      <c r="A62" s="151"/>
      <c r="B62" s="28"/>
      <c r="C62" s="63"/>
      <c r="D62" s="28"/>
      <c r="E62" s="63"/>
      <c r="F62" s="152"/>
      <c r="G62" s="63"/>
      <c r="H62" s="152"/>
      <c r="I62" s="28"/>
      <c r="J62" s="152"/>
      <c r="K62" s="28"/>
      <c r="L62" s="28"/>
      <c r="M62" s="28"/>
    </row>
    <row r="63" spans="1:13" ht="15.75" x14ac:dyDescent="0.25">
      <c r="A63" s="151"/>
      <c r="B63" s="28"/>
      <c r="C63" s="63"/>
      <c r="D63" s="28"/>
      <c r="E63" s="63"/>
      <c r="F63" s="152"/>
      <c r="G63" s="63"/>
      <c r="H63" s="152"/>
      <c r="I63" s="28"/>
      <c r="J63" s="152"/>
      <c r="K63" s="28"/>
      <c r="L63" s="28"/>
      <c r="M63" s="28"/>
    </row>
    <row r="64" spans="1:13" ht="15.75" x14ac:dyDescent="0.25">
      <c r="A64" s="19" t="s">
        <v>94</v>
      </c>
      <c r="B64" s="125"/>
      <c r="C64" s="126"/>
      <c r="D64" s="125"/>
      <c r="E64" s="126"/>
      <c r="F64" s="125"/>
      <c r="G64" s="126"/>
      <c r="H64" s="125"/>
      <c r="I64" s="125"/>
      <c r="J64" s="125"/>
      <c r="K64" s="125"/>
      <c r="L64" s="125"/>
      <c r="M64" s="125"/>
    </row>
    <row r="65" spans="1:13" ht="33.75" customHeight="1" x14ac:dyDescent="0.25">
      <c r="A65" s="27"/>
      <c r="B65" s="487" t="s">
        <v>34</v>
      </c>
      <c r="C65" s="487"/>
      <c r="D65" s="487" t="s">
        <v>35</v>
      </c>
      <c r="E65" s="487"/>
      <c r="F65" s="487" t="s">
        <v>36</v>
      </c>
      <c r="G65" s="492"/>
      <c r="H65" s="487" t="s">
        <v>37</v>
      </c>
      <c r="I65" s="492"/>
      <c r="J65" s="487" t="s">
        <v>38</v>
      </c>
      <c r="K65" s="492"/>
      <c r="L65" s="487" t="s">
        <v>39</v>
      </c>
      <c r="M65" s="492"/>
    </row>
    <row r="66" spans="1:13" s="316" customFormat="1" ht="34.5" customHeight="1" x14ac:dyDescent="0.2">
      <c r="A66" s="271"/>
      <c r="B66" s="267" t="s">
        <v>0</v>
      </c>
      <c r="C66" s="45" t="s">
        <v>302</v>
      </c>
      <c r="D66" s="267" t="s">
        <v>0</v>
      </c>
      <c r="E66" s="45" t="s">
        <v>303</v>
      </c>
      <c r="F66" s="267" t="s">
        <v>0</v>
      </c>
      <c r="G66" s="45" t="s">
        <v>304</v>
      </c>
      <c r="H66" s="267" t="s">
        <v>0</v>
      </c>
      <c r="I66" s="45" t="s">
        <v>305</v>
      </c>
      <c r="J66" s="267" t="s">
        <v>0</v>
      </c>
      <c r="K66" s="45" t="s">
        <v>306</v>
      </c>
      <c r="L66" s="267" t="s">
        <v>0</v>
      </c>
      <c r="M66" s="45" t="s">
        <v>307</v>
      </c>
    </row>
    <row r="67" spans="1:13" x14ac:dyDescent="0.2">
      <c r="A67" s="27"/>
      <c r="B67" s="127"/>
      <c r="C67" s="128"/>
      <c r="D67" s="127"/>
      <c r="E67" s="128"/>
      <c r="F67" s="127"/>
      <c r="G67" s="128"/>
      <c r="H67" s="127"/>
      <c r="I67" s="128"/>
      <c r="J67" s="127"/>
      <c r="K67" s="128"/>
      <c r="L67" s="127"/>
      <c r="M67" s="128"/>
    </row>
    <row r="68" spans="1:13" x14ac:dyDescent="0.2">
      <c r="A68" s="129">
        <v>40999</v>
      </c>
      <c r="B68" s="138">
        <v>0</v>
      </c>
      <c r="C68" s="39">
        <v>0</v>
      </c>
      <c r="D68" s="138">
        <v>0</v>
      </c>
      <c r="E68" s="39">
        <v>0</v>
      </c>
      <c r="F68" s="138">
        <v>0</v>
      </c>
      <c r="G68" s="39">
        <v>0</v>
      </c>
      <c r="H68" s="138">
        <v>2</v>
      </c>
      <c r="I68" s="39">
        <v>0.4</v>
      </c>
      <c r="J68" s="138">
        <v>3</v>
      </c>
      <c r="K68" s="39">
        <v>0.6</v>
      </c>
      <c r="L68" s="138">
        <v>0</v>
      </c>
      <c r="M68" s="39">
        <v>0</v>
      </c>
    </row>
    <row r="69" spans="1:13" x14ac:dyDescent="0.2">
      <c r="A69" s="47">
        <v>41364</v>
      </c>
      <c r="B69" s="138">
        <v>0</v>
      </c>
      <c r="C69" s="39">
        <v>0</v>
      </c>
      <c r="D69" s="138">
        <v>1</v>
      </c>
      <c r="E69" s="39">
        <v>0.2</v>
      </c>
      <c r="F69" s="138">
        <v>1</v>
      </c>
      <c r="G69" s="39">
        <v>0.2</v>
      </c>
      <c r="H69" s="138">
        <v>0</v>
      </c>
      <c r="I69" s="39">
        <v>0</v>
      </c>
      <c r="J69" s="138">
        <v>3</v>
      </c>
      <c r="K69" s="39">
        <v>0.6</v>
      </c>
      <c r="L69" s="138">
        <v>0</v>
      </c>
      <c r="M69" s="39">
        <v>0</v>
      </c>
    </row>
    <row r="70" spans="1:13" x14ac:dyDescent="0.2">
      <c r="A70" s="129">
        <v>41729</v>
      </c>
      <c r="B70" s="138">
        <v>0</v>
      </c>
      <c r="C70" s="39">
        <v>0</v>
      </c>
      <c r="D70" s="138">
        <v>0</v>
      </c>
      <c r="E70" s="39">
        <v>0</v>
      </c>
      <c r="F70" s="138">
        <v>0</v>
      </c>
      <c r="G70" s="39">
        <v>0</v>
      </c>
      <c r="H70" s="138">
        <v>0</v>
      </c>
      <c r="I70" s="39">
        <v>0</v>
      </c>
      <c r="J70" s="138">
        <v>4</v>
      </c>
      <c r="K70" s="39">
        <v>1</v>
      </c>
      <c r="L70" s="138">
        <v>0</v>
      </c>
      <c r="M70" s="39">
        <v>0</v>
      </c>
    </row>
    <row r="71" spans="1:13" ht="15.75" x14ac:dyDescent="0.25">
      <c r="A71" s="80"/>
      <c r="B71" s="26"/>
      <c r="C71" s="81"/>
      <c r="D71" s="26"/>
      <c r="E71" s="81"/>
      <c r="F71" s="110"/>
      <c r="G71" s="81"/>
      <c r="H71" s="110"/>
      <c r="I71" s="26"/>
      <c r="J71" s="110"/>
      <c r="K71" s="26"/>
      <c r="L71" s="26"/>
      <c r="M71" s="26"/>
    </row>
    <row r="72" spans="1:13" x14ac:dyDescent="0.2">
      <c r="A72" s="23" t="s">
        <v>5</v>
      </c>
    </row>
    <row r="73" spans="1:13" x14ac:dyDescent="0.2">
      <c r="A73" s="79" t="s">
        <v>44</v>
      </c>
    </row>
  </sheetData>
  <mergeCells count="44">
    <mergeCell ref="A2:N2"/>
    <mergeCell ref="A1:N1"/>
    <mergeCell ref="J15:K15"/>
    <mergeCell ref="L15:M15"/>
    <mergeCell ref="B5:C5"/>
    <mergeCell ref="D5:E5"/>
    <mergeCell ref="F5:G5"/>
    <mergeCell ref="H5:I5"/>
    <mergeCell ref="J5:K5"/>
    <mergeCell ref="L5:M5"/>
    <mergeCell ref="H15:I15"/>
    <mergeCell ref="F15:G15"/>
    <mergeCell ref="D15:E15"/>
    <mergeCell ref="B15:C15"/>
    <mergeCell ref="L25:M25"/>
    <mergeCell ref="B25:C25"/>
    <mergeCell ref="D25:E25"/>
    <mergeCell ref="F25:G25"/>
    <mergeCell ref="H25:I25"/>
    <mergeCell ref="J25:K25"/>
    <mergeCell ref="L35:M35"/>
    <mergeCell ref="B45:C45"/>
    <mergeCell ref="D45:E45"/>
    <mergeCell ref="F45:G45"/>
    <mergeCell ref="H45:I45"/>
    <mergeCell ref="J45:K45"/>
    <mergeCell ref="L45:M45"/>
    <mergeCell ref="B35:C35"/>
    <mergeCell ref="D35:E35"/>
    <mergeCell ref="F35:G35"/>
    <mergeCell ref="H35:I35"/>
    <mergeCell ref="J35:K35"/>
    <mergeCell ref="L55:M55"/>
    <mergeCell ref="B65:C65"/>
    <mergeCell ref="D65:E65"/>
    <mergeCell ref="F65:G65"/>
    <mergeCell ref="H65:I65"/>
    <mergeCell ref="J65:K65"/>
    <mergeCell ref="L65:M65"/>
    <mergeCell ref="B55:C55"/>
    <mergeCell ref="D55:E55"/>
    <mergeCell ref="F55:G55"/>
    <mergeCell ref="H55:I55"/>
    <mergeCell ref="J55:K55"/>
  </mergeCells>
  <hyperlinks>
    <hyperlink ref="A73" location="'Table of contents'!A1" display="return to table of contents"/>
  </hyperlinks>
  <pageMargins left="0.7" right="0.7" top="0.75" bottom="0.75" header="0.3" footer="0.3"/>
  <pageSetup paperSize="9" scale="75" orientation="landscape" verticalDpi="0" r:id="rId1"/>
  <rowBreaks count="2" manualBreakCount="2">
    <brk id="22" max="13" man="1"/>
    <brk id="5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Table of contents</vt:lpstr>
      <vt:lpstr>Table 1</vt:lpstr>
      <vt:lpstr>Table 2</vt:lpstr>
      <vt:lpstr>Table 3</vt:lpstr>
      <vt:lpstr>Table 4</vt:lpstr>
      <vt:lpstr>Table 5</vt:lpstr>
      <vt:lpstr>Table 6</vt:lpstr>
      <vt:lpstr>Table 7.1</vt:lpstr>
      <vt:lpstr>Table 7.2</vt:lpstr>
      <vt:lpstr>Table 7.3</vt:lpstr>
      <vt:lpstr>Table 7.4</vt:lpstr>
      <vt:lpstr>Table 8.1</vt:lpstr>
      <vt:lpstr>Table 8.2</vt:lpstr>
      <vt:lpstr>Table 8.3</vt:lpstr>
      <vt:lpstr>Table 8.4</vt:lpstr>
      <vt:lpstr>Table 9</vt:lpstr>
      <vt:lpstr>Table 10</vt:lpstr>
      <vt:lpstr>Table 11</vt:lpstr>
      <vt:lpstr>Table 12</vt:lpstr>
      <vt:lpstr>Table 13</vt:lpstr>
      <vt:lpstr>Table14</vt:lpstr>
      <vt:lpstr>Table 15</vt:lpstr>
      <vt:lpstr>Table16</vt:lpstr>
      <vt:lpstr>AR2013 Adoption Statistics</vt:lpstr>
      <vt:lpstr>AR2013 Fostering Statistics</vt:lpstr>
      <vt:lpstr>'AR2013 Adoption Statistics'!Print_Area</vt:lpstr>
      <vt:lpstr>'AR2013 Fostering Statistics'!Print_Area</vt:lpstr>
      <vt:lpstr>'Table 1'!Print_Area</vt:lpstr>
      <vt:lpstr>'Table 10'!Print_Area</vt:lpstr>
      <vt:lpstr>'Table 11'!Print_Area</vt:lpstr>
      <vt:lpstr>'Table 12'!Print_Area</vt:lpstr>
      <vt:lpstr>'Table 13'!Print_Area</vt:lpstr>
      <vt:lpstr>'Table 15'!Print_Area</vt:lpstr>
      <vt:lpstr>'Table 2'!Print_Area</vt:lpstr>
      <vt:lpstr>'Table 3'!Print_Area</vt:lpstr>
      <vt:lpstr>'Table 4'!Print_Area</vt:lpstr>
      <vt:lpstr>'Table 5'!Print_Area</vt:lpstr>
      <vt:lpstr>'Table 6'!Print_Area</vt:lpstr>
      <vt:lpstr>'Table 7.1'!Print_Area</vt:lpstr>
      <vt:lpstr>'Table 7.2'!Print_Area</vt:lpstr>
      <vt:lpstr>'Table 7.3'!Print_Area</vt:lpstr>
      <vt:lpstr>'Table 7.4'!Print_Area</vt:lpstr>
      <vt:lpstr>'Table 8.1'!Print_Area</vt:lpstr>
      <vt:lpstr>'Table 8.2'!Print_Area</vt:lpstr>
      <vt:lpstr>'Table 8.3'!Print_Area</vt:lpstr>
      <vt:lpstr>'Table 8.4'!Print_Area</vt:lpstr>
      <vt:lpstr>'Table 9'!Print_Area</vt:lpstr>
      <vt:lpstr>'Table of contents'!Print_Area</vt:lpstr>
      <vt:lpstr>Table14!Print_Area</vt:lpstr>
      <vt:lpstr>Table16!Print_Area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2015-06-22T09:41:02Z</dcterms:modified>
</cp:coreProperties>
</file>